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670" tabRatio="599" activeTab="0"/>
  </bookViews>
  <sheets>
    <sheet name="5" sheetId="1" r:id="rId1"/>
  </sheets>
  <definedNames>
    <definedName name="A">#REF!</definedName>
    <definedName name="αi" localSheetId="0">'5'!#REF!</definedName>
    <definedName name="_xlnm.Print_Titles" localSheetId="0">'5'!$B:$B,'5'!$9:$12</definedName>
    <definedName name="_xlnm.Print_Area" localSheetId="0">'5'!$B$1:$T$17</definedName>
  </definedNames>
  <calcPr fullCalcOnLoad="1"/>
</workbook>
</file>

<file path=xl/sharedStrings.xml><?xml version="1.0" encoding="utf-8"?>
<sst xmlns="http://schemas.openxmlformats.org/spreadsheetml/2006/main" count="33" uniqueCount="33">
  <si>
    <t>(грн.)</t>
  </si>
  <si>
    <t xml:space="preserve">Всього </t>
  </si>
  <si>
    <t>Разом</t>
  </si>
  <si>
    <t>Назва місцевого бюджету адміністративно-територіальної одиниці</t>
  </si>
  <si>
    <t>Державний бюджет</t>
  </si>
  <si>
    <t>Обласний бюджет</t>
  </si>
  <si>
    <t>Код бюджету</t>
  </si>
  <si>
    <t>Субвенція загального фонду на:</t>
  </si>
  <si>
    <t>Субвенція спеціального фонду на:</t>
  </si>
  <si>
    <t>Зміни до додатку №5</t>
  </si>
  <si>
    <t>Стабілізаційна дотація з державного бюджету (на оплату праці працівникам бюджетної сфери)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</si>
  <si>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</si>
  <si>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районної ради "Про районний бюджет на 2017 рік"</t>
  </si>
  <si>
    <t>Ревесна дотація</t>
  </si>
  <si>
    <t>в тому числі</t>
  </si>
  <si>
    <t>змін до рішення районної ради від 22.12.2017</t>
  </si>
  <si>
    <t>Міжбюджетні трансферти з сільського бюджету іншим місцевим бюджетам на 2018 рік</t>
  </si>
  <si>
    <t>Субвенції з сільського бюджету</t>
  </si>
  <si>
    <t>Луцький районний бюджет</t>
  </si>
  <si>
    <t>цільові видатки на надання первинної  медичної допомоги</t>
  </si>
  <si>
    <t>видатки на надання вторинної  медичної допомоги</t>
  </si>
  <si>
    <t>інші напрямки</t>
  </si>
  <si>
    <t>КПКВК 0119770</t>
  </si>
  <si>
    <t>КПКВК 0119410</t>
  </si>
  <si>
    <t>КПКВК 0119110</t>
  </si>
  <si>
    <t>компенсацiйнi виплати на пiльговий проїзд автомобiльним транспортом окремим категорiям громадян</t>
  </si>
  <si>
    <t>здійснення переданих видатків у сфері охорони здоров’я за рахунок коштів медичної субвенції</t>
  </si>
  <si>
    <t>обслуговування та надання соціальних послуг населенню даних громад в стаціонарному відділенні с.Білостік</t>
  </si>
  <si>
    <t>Додаток</t>
  </si>
  <si>
    <t>до розпорядження голови</t>
  </si>
  <si>
    <t>від 14.03.2018 №15/1.2</t>
  </si>
  <si>
    <t>до рішення сільської ради "Про сільський бюджет на 2018 рік"</t>
  </si>
  <si>
    <t>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</si>
</sst>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0\ _г_р_н_."/>
    <numFmt numFmtId="190" formatCode="0.000"/>
    <numFmt numFmtId="191" formatCode="0.0000"/>
    <numFmt numFmtId="192" formatCode="0.00000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0"/>
    <numFmt numFmtId="200" formatCode="#,##0.000"/>
    <numFmt numFmtId="201" formatCode="0.0000000"/>
    <numFmt numFmtId="202" formatCode="#,##0.0\ _г_р_н_."/>
    <numFmt numFmtId="203" formatCode="#,##0\ _г_р_н_."/>
    <numFmt numFmtId="204" formatCode="#,##0.00000"/>
    <numFmt numFmtId="205" formatCode="#,##0.000000"/>
    <numFmt numFmtId="206" formatCode="#,##0.0000000"/>
    <numFmt numFmtId="207" formatCode="#,##0.00000000"/>
  </numFmts>
  <fonts count="46">
    <font>
      <sz val="10"/>
      <name val="Arial Cyr"/>
      <family val="0"/>
    </font>
    <font>
      <u val="single"/>
      <sz val="11.1"/>
      <color indexed="12"/>
      <name val="Times New Roman Cyr"/>
      <family val="0"/>
    </font>
    <font>
      <sz val="10"/>
      <name val="Times New Roman Cyr"/>
      <family val="0"/>
    </font>
    <font>
      <u val="single"/>
      <sz val="11.1"/>
      <color indexed="36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7" borderId="1" applyNumberFormat="0" applyAlignment="0" applyProtection="0"/>
    <xf numFmtId="0" fontId="39" fillId="22" borderId="2" applyNumberFormat="0" applyAlignment="0" applyProtection="0"/>
    <xf numFmtId="0" fontId="24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3" borderId="7" applyNumberFormat="0" applyAlignment="0" applyProtection="0"/>
    <xf numFmtId="0" fontId="1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26" borderId="0" xfId="53" applyFont="1" applyFill="1">
      <alignment/>
      <protection/>
    </xf>
    <xf numFmtId="0" fontId="6" fillId="26" borderId="0" xfId="53" applyFont="1" applyFill="1">
      <alignment/>
      <protection/>
    </xf>
    <xf numFmtId="0" fontId="6" fillId="26" borderId="0" xfId="53" applyFont="1" applyFill="1" applyBorder="1" applyAlignment="1">
      <alignment horizontal="left" wrapText="1"/>
      <protection/>
    </xf>
    <xf numFmtId="0" fontId="6" fillId="26" borderId="0" xfId="53" applyFont="1" applyFill="1" applyAlignment="1">
      <alignment horizontal="center" wrapText="1"/>
      <protection/>
    </xf>
    <xf numFmtId="0" fontId="10" fillId="26" borderId="10" xfId="53" applyFont="1" applyFill="1" applyBorder="1" applyProtection="1">
      <alignment/>
      <protection/>
    </xf>
    <xf numFmtId="199" fontId="10" fillId="26" borderId="10" xfId="53" applyNumberFormat="1" applyFont="1" applyFill="1" applyBorder="1" applyAlignment="1">
      <alignment horizontal="center"/>
      <protection/>
    </xf>
    <xf numFmtId="3" fontId="10" fillId="26" borderId="10" xfId="53" applyNumberFormat="1" applyFont="1" applyFill="1" applyBorder="1" applyAlignment="1">
      <alignment horizontal="center"/>
      <protection/>
    </xf>
    <xf numFmtId="0" fontId="8" fillId="26" borderId="10" xfId="53" applyFont="1" applyFill="1" applyBorder="1" applyAlignment="1" applyProtection="1">
      <alignment wrapText="1"/>
      <protection/>
    </xf>
    <xf numFmtId="3" fontId="8" fillId="26" borderId="10" xfId="53" applyNumberFormat="1" applyFont="1" applyFill="1" applyBorder="1" applyAlignment="1">
      <alignment horizontal="center"/>
      <protection/>
    </xf>
    <xf numFmtId="3" fontId="10" fillId="0" borderId="10" xfId="53" applyNumberFormat="1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6" fillId="0" borderId="0" xfId="53" applyFont="1" applyFill="1">
      <alignment/>
      <protection/>
    </xf>
    <xf numFmtId="3" fontId="5" fillId="26" borderId="0" xfId="53" applyNumberFormat="1" applyFont="1" applyFill="1">
      <alignment/>
      <protection/>
    </xf>
    <xf numFmtId="0" fontId="5" fillId="26" borderId="10" xfId="53" applyFont="1" applyFill="1" applyBorder="1">
      <alignment/>
      <protection/>
    </xf>
    <xf numFmtId="0" fontId="6" fillId="26" borderId="10" xfId="53" applyFont="1" applyFill="1" applyBorder="1">
      <alignment/>
      <protection/>
    </xf>
    <xf numFmtId="0" fontId="5" fillId="26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" fontId="8" fillId="26" borderId="10" xfId="53" applyNumberFormat="1" applyFont="1" applyFill="1" applyBorder="1" applyAlignment="1">
      <alignment horizontal="center"/>
      <protection/>
    </xf>
    <xf numFmtId="0" fontId="8" fillId="26" borderId="0" xfId="53" applyFont="1" applyFill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0" fontId="8" fillId="0" borderId="0" xfId="53" applyFont="1" applyFill="1" applyBorder="1" applyAlignment="1">
      <alignment vertical="center"/>
      <protection/>
    </xf>
    <xf numFmtId="49" fontId="0" fillId="0" borderId="0" xfId="0" applyNumberFormat="1" applyFill="1" applyAlignment="1" quotePrefix="1">
      <alignment horizontal="left"/>
    </xf>
    <xf numFmtId="49" fontId="2" fillId="0" borderId="0" xfId="54" applyNumberFormat="1" applyFill="1" applyAlignment="1">
      <alignment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3" fontId="5" fillId="0" borderId="0" xfId="53" applyNumberFormat="1" applyFont="1" applyFill="1">
      <alignment/>
      <protection/>
    </xf>
    <xf numFmtId="4" fontId="5" fillId="0" borderId="0" xfId="53" applyNumberFormat="1" applyFont="1" applyFill="1">
      <alignment/>
      <protection/>
    </xf>
    <xf numFmtId="0" fontId="9" fillId="26" borderId="0" xfId="53" applyFont="1" applyFill="1" applyBorder="1">
      <alignment/>
      <protection/>
    </xf>
    <xf numFmtId="0" fontId="9" fillId="0" borderId="11" xfId="53" applyFont="1" applyFill="1" applyBorder="1" applyAlignment="1">
      <alignment horizontal="center" vertical="center" wrapText="1" shrinkToFi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1" fillId="2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 quotePrefix="1">
      <alignment horizontal="center" vertical="center" wrapText="1" shrinkToFit="1"/>
      <protection/>
    </xf>
    <xf numFmtId="0" fontId="10" fillId="26" borderId="10" xfId="53" applyFont="1" applyFill="1" applyBorder="1" applyAlignment="1">
      <alignment horizontal="center" vertical="center" wrapText="1"/>
      <protection/>
    </xf>
    <xf numFmtId="0" fontId="9" fillId="26" borderId="10" xfId="53" applyFont="1" applyFill="1" applyBorder="1" applyAlignment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2" fontId="15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0" fillId="26" borderId="11" xfId="53" applyNumberFormat="1" applyFont="1" applyFill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1" fillId="26" borderId="10" xfId="53" applyFont="1" applyFill="1" applyBorder="1" applyAlignment="1">
      <alignment horizontal="center" vertical="center" wrapText="1"/>
      <protection/>
    </xf>
    <xf numFmtId="2" fontId="15" fillId="0" borderId="12" xfId="61" applyNumberFormat="1" applyFont="1" applyFill="1" applyBorder="1" applyAlignment="1" applyProtection="1">
      <alignment horizontal="center" vertical="center" wrapText="1"/>
      <protection locked="0"/>
    </xf>
    <xf numFmtId="2" fontId="15" fillId="0" borderId="13" xfId="61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26" borderId="10" xfId="53" applyFont="1" applyFill="1" applyBorder="1" applyAlignment="1">
      <alignment horizontal="center" vertical="center" wrapText="1" shrinkToFit="1"/>
      <protection/>
    </xf>
    <xf numFmtId="0" fontId="9" fillId="0" borderId="12" xfId="53" applyFont="1" applyFill="1" applyBorder="1" applyAlignment="1">
      <alignment horizontal="center" vertical="center" wrapText="1" shrinkToFit="1"/>
      <protection/>
    </xf>
    <xf numFmtId="0" fontId="9" fillId="0" borderId="11" xfId="53" applyFont="1" applyFill="1" applyBorder="1" applyAlignment="1">
      <alignment horizontal="center" vertical="center" wrapText="1" shrinkToFi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53" applyFont="1" applyFill="1" applyBorder="1" applyAlignment="1">
      <alignment horizontal="center" vertical="center"/>
      <protection/>
    </xf>
    <xf numFmtId="0" fontId="11" fillId="26" borderId="12" xfId="53" applyFont="1" applyFill="1" applyBorder="1" applyAlignment="1">
      <alignment horizontal="center" vertical="center" wrapText="1"/>
      <protection/>
    </xf>
    <xf numFmtId="0" fontId="11" fillId="26" borderId="11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 quotePrefix="1">
      <alignment horizontal="center" vertical="center" wrapText="1" shrinkToFit="1"/>
      <protection/>
    </xf>
    <xf numFmtId="0" fontId="10" fillId="26" borderId="10" xfId="53" applyFont="1" applyFill="1" applyBorder="1" applyAlignment="1">
      <alignment horizontal="center" vertical="center" wrapText="1"/>
      <protection/>
    </xf>
    <xf numFmtId="0" fontId="8" fillId="26" borderId="14" xfId="53" applyFont="1" applyFill="1" applyBorder="1" applyAlignment="1">
      <alignment horizontal="center" vertical="center" wrapText="1"/>
      <protection/>
    </xf>
    <xf numFmtId="0" fontId="8" fillId="26" borderId="15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y_03pr" xfId="53"/>
    <cellStyle name="Обычный_Рiшення_05.01.2007 р. (оригінал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showZeros="0" tabSelected="1" view="pageBreakPreview" zoomScale="75" zoomScaleNormal="75" zoomScaleSheetLayoutView="75" zoomScalePageLayoutView="0" workbookViewId="0" topLeftCell="A1">
      <pane xSplit="3" ySplit="12" topLeftCell="F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4" sqref="L4:T4"/>
    </sheetView>
  </sheetViews>
  <sheetFormatPr defaultColWidth="9.00390625" defaultRowHeight="12.75"/>
  <cols>
    <col min="1" max="1" width="11.625" style="1" hidden="1" customWidth="1"/>
    <col min="2" max="2" width="35.875" style="1" customWidth="1"/>
    <col min="3" max="3" width="0.2421875" style="1" customWidth="1"/>
    <col min="4" max="4" width="19.25390625" style="1" customWidth="1"/>
    <col min="5" max="5" width="25.875" style="1" hidden="1" customWidth="1"/>
    <col min="6" max="6" width="24.875" style="1" customWidth="1"/>
    <col min="7" max="7" width="20.25390625" style="1" customWidth="1"/>
    <col min="8" max="8" width="19.125" style="1" customWidth="1"/>
    <col min="9" max="9" width="18.25390625" style="1" customWidth="1"/>
    <col min="10" max="10" width="21.125" style="1" customWidth="1"/>
    <col min="11" max="11" width="15.875" style="11" customWidth="1"/>
    <col min="12" max="12" width="23.75390625" style="11" customWidth="1"/>
    <col min="13" max="13" width="16.875" style="11" hidden="1" customWidth="1"/>
    <col min="14" max="14" width="18.75390625" style="11" hidden="1" customWidth="1"/>
    <col min="15" max="15" width="24.00390625" style="11" hidden="1" customWidth="1"/>
    <col min="16" max="16" width="27.00390625" style="11" hidden="1" customWidth="1"/>
    <col min="17" max="17" width="17.125" style="11" hidden="1" customWidth="1"/>
    <col min="18" max="18" width="19.25390625" style="11" hidden="1" customWidth="1"/>
    <col min="19" max="19" width="4.00390625" style="11" hidden="1" customWidth="1"/>
    <col min="20" max="20" width="17.25390625" style="11" customWidth="1"/>
    <col min="21" max="28" width="9.125" style="11" customWidth="1"/>
    <col min="29" max="16384" width="9.125" style="1" customWidth="1"/>
  </cols>
  <sheetData>
    <row r="1" spans="2:23" ht="26.25" customHeight="1">
      <c r="B1" s="17"/>
      <c r="C1" s="17"/>
      <c r="D1" s="17"/>
      <c r="E1" s="20"/>
      <c r="F1" s="17"/>
      <c r="G1" s="17"/>
      <c r="H1" s="17"/>
      <c r="I1" s="20"/>
      <c r="J1" s="20"/>
      <c r="K1" s="20"/>
      <c r="L1" s="20" t="s">
        <v>28</v>
      </c>
      <c r="M1" s="40"/>
      <c r="N1" s="40"/>
      <c r="O1" s="48"/>
      <c r="P1" s="26"/>
      <c r="Q1" s="26"/>
      <c r="R1" s="26"/>
      <c r="S1" s="26"/>
      <c r="T1" s="26"/>
      <c r="U1" s="20"/>
      <c r="V1" s="20"/>
      <c r="W1" s="26"/>
    </row>
    <row r="2" spans="2:23" ht="21.75" customHeight="1">
      <c r="B2" s="17"/>
      <c r="C2" s="17"/>
      <c r="D2" s="17"/>
      <c r="E2" s="21"/>
      <c r="F2" s="21"/>
      <c r="G2" s="21"/>
      <c r="H2" s="21"/>
      <c r="I2" s="21"/>
      <c r="J2" s="21"/>
      <c r="K2" s="21"/>
      <c r="L2" s="63" t="s">
        <v>29</v>
      </c>
      <c r="M2" s="63"/>
      <c r="N2" s="63"/>
      <c r="O2" s="63"/>
      <c r="P2" s="63"/>
      <c r="Q2" s="63"/>
      <c r="R2" s="63"/>
      <c r="S2" s="63"/>
      <c r="T2" s="63"/>
      <c r="U2" s="27"/>
      <c r="V2" s="27"/>
      <c r="W2" s="27"/>
    </row>
    <row r="3" spans="2:23" ht="21" customHeight="1" hidden="1">
      <c r="B3" s="17"/>
      <c r="C3" s="17"/>
      <c r="D3" s="17"/>
      <c r="E3" s="22"/>
      <c r="F3" s="22"/>
      <c r="G3" s="22"/>
      <c r="H3" s="22"/>
      <c r="I3" s="22"/>
      <c r="J3" s="52" t="s">
        <v>15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28"/>
      <c r="V3" s="28"/>
      <c r="W3" s="28"/>
    </row>
    <row r="4" spans="2:23" ht="23.25" customHeight="1">
      <c r="B4" s="17"/>
      <c r="C4" s="17"/>
      <c r="D4" s="17"/>
      <c r="E4" s="22"/>
      <c r="F4" s="22"/>
      <c r="G4" s="22"/>
      <c r="H4" s="22"/>
      <c r="I4" s="22"/>
      <c r="J4" s="22"/>
      <c r="K4" s="22"/>
      <c r="L4" s="52" t="s">
        <v>30</v>
      </c>
      <c r="M4" s="52"/>
      <c r="N4" s="52"/>
      <c r="O4" s="52"/>
      <c r="P4" s="52"/>
      <c r="Q4" s="52"/>
      <c r="R4" s="52"/>
      <c r="S4" s="52"/>
      <c r="T4" s="52"/>
      <c r="U4" s="28"/>
      <c r="V4" s="28"/>
      <c r="W4" s="28"/>
    </row>
    <row r="5" spans="2:20" ht="33.75" customHeight="1">
      <c r="B5" s="17"/>
      <c r="C5" s="17"/>
      <c r="D5" s="69" t="s">
        <v>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30"/>
      <c r="P5" s="30"/>
      <c r="Q5" s="30"/>
      <c r="R5" s="30"/>
      <c r="S5" s="30"/>
      <c r="T5" s="30"/>
    </row>
    <row r="6" spans="2:27" ht="31.5" customHeight="1">
      <c r="B6" s="17"/>
      <c r="C6" s="23" t="s">
        <v>12</v>
      </c>
      <c r="D6" s="68" t="s">
        <v>31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23"/>
      <c r="P6" s="23"/>
      <c r="Q6" s="23"/>
      <c r="R6" s="23"/>
      <c r="S6" s="23"/>
      <c r="T6" s="23"/>
      <c r="U6" s="31"/>
      <c r="V6" s="31"/>
      <c r="W6" s="31"/>
      <c r="X6" s="31"/>
      <c r="Y6" s="31"/>
      <c r="Z6" s="32"/>
      <c r="AA6" s="32"/>
    </row>
    <row r="7" spans="2:27" ht="39.75" customHeight="1">
      <c r="B7" s="17"/>
      <c r="C7" s="17"/>
      <c r="D7" s="68" t="s">
        <v>16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31"/>
      <c r="V7" s="31"/>
      <c r="W7" s="31"/>
      <c r="X7" s="31"/>
      <c r="Y7" s="31"/>
      <c r="Z7" s="32"/>
      <c r="AA7" s="32"/>
    </row>
    <row r="8" spans="2:20" ht="14.25" customHeight="1" hidden="1"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9"/>
      <c r="O8" s="19"/>
      <c r="P8" s="19"/>
      <c r="Q8" s="19"/>
      <c r="R8" s="19"/>
      <c r="S8" s="19"/>
      <c r="T8" s="19" t="s">
        <v>0</v>
      </c>
    </row>
    <row r="9" spans="1:20" ht="27.75" customHeight="1">
      <c r="A9" s="76" t="s">
        <v>6</v>
      </c>
      <c r="B9" s="76" t="s">
        <v>3</v>
      </c>
      <c r="C9" s="61" t="s">
        <v>17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57" t="s">
        <v>2</v>
      </c>
    </row>
    <row r="10" spans="1:20" ht="29.25" customHeight="1">
      <c r="A10" s="76"/>
      <c r="B10" s="76"/>
      <c r="C10" s="77" t="s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3" t="s">
        <v>8</v>
      </c>
      <c r="Q10" s="74"/>
      <c r="R10" s="74"/>
      <c r="S10" s="74"/>
      <c r="T10" s="57"/>
    </row>
    <row r="11" spans="1:20" ht="39.75" customHeight="1">
      <c r="A11" s="76"/>
      <c r="B11" s="76"/>
      <c r="C11" s="53" t="s">
        <v>10</v>
      </c>
      <c r="D11" s="70" t="s">
        <v>13</v>
      </c>
      <c r="E11" s="53" t="s">
        <v>11</v>
      </c>
      <c r="F11" s="54" t="s">
        <v>26</v>
      </c>
      <c r="G11" s="56" t="s">
        <v>14</v>
      </c>
      <c r="H11" s="56"/>
      <c r="I11" s="64" t="s">
        <v>21</v>
      </c>
      <c r="J11" s="64" t="s">
        <v>27</v>
      </c>
      <c r="K11" s="65" t="s">
        <v>25</v>
      </c>
      <c r="L11" s="75" t="s">
        <v>32</v>
      </c>
      <c r="M11" s="75"/>
      <c r="N11" s="67"/>
      <c r="O11" s="67"/>
      <c r="P11" s="53"/>
      <c r="Q11" s="58"/>
      <c r="R11" s="59"/>
      <c r="S11" s="59"/>
      <c r="T11" s="57"/>
    </row>
    <row r="12" spans="1:20" ht="118.5" customHeight="1">
      <c r="A12" s="76"/>
      <c r="B12" s="76"/>
      <c r="C12" s="53"/>
      <c r="D12" s="71"/>
      <c r="E12" s="53"/>
      <c r="F12" s="55"/>
      <c r="G12" s="50" t="s">
        <v>19</v>
      </c>
      <c r="H12" s="50" t="s">
        <v>20</v>
      </c>
      <c r="I12" s="64"/>
      <c r="J12" s="64"/>
      <c r="K12" s="66"/>
      <c r="L12" s="75"/>
      <c r="M12" s="75"/>
      <c r="N12" s="67"/>
      <c r="O12" s="67"/>
      <c r="P12" s="53"/>
      <c r="Q12" s="58"/>
      <c r="R12" s="60"/>
      <c r="S12" s="60"/>
      <c r="T12" s="57"/>
    </row>
    <row r="13" spans="1:20" ht="23.25" customHeight="1">
      <c r="A13" s="46"/>
      <c r="B13" s="46"/>
      <c r="C13" s="43"/>
      <c r="D13" s="49" t="s">
        <v>24</v>
      </c>
      <c r="E13" s="43"/>
      <c r="F13" s="49" t="s">
        <v>23</v>
      </c>
      <c r="G13" s="50"/>
      <c r="H13" s="50"/>
      <c r="I13" s="49" t="s">
        <v>22</v>
      </c>
      <c r="J13" s="47"/>
      <c r="K13" s="41"/>
      <c r="L13" s="45"/>
      <c r="M13" s="45"/>
      <c r="N13" s="33"/>
      <c r="O13" s="33"/>
      <c r="P13" s="43"/>
      <c r="Q13" s="34"/>
      <c r="R13" s="42"/>
      <c r="S13" s="42"/>
      <c r="T13" s="44"/>
    </row>
    <row r="14" spans="1:20" ht="29.25" customHeight="1">
      <c r="A14" s="15"/>
      <c r="B14" s="5" t="s">
        <v>18</v>
      </c>
      <c r="C14" s="7"/>
      <c r="D14" s="51"/>
      <c r="E14" s="51"/>
      <c r="F14" s="51">
        <f>SUM(G14:H14)</f>
        <v>5316000</v>
      </c>
      <c r="G14" s="51">
        <v>961100</v>
      </c>
      <c r="H14" s="51">
        <v>4354900</v>
      </c>
      <c r="I14" s="51">
        <f>SUM(J14:O14)</f>
        <v>358875</v>
      </c>
      <c r="J14" s="51">
        <f>264000-59125</f>
        <v>204875</v>
      </c>
      <c r="K14" s="10">
        <f>30000+110000</f>
        <v>140000</v>
      </c>
      <c r="L14" s="10">
        <v>14000</v>
      </c>
      <c r="M14" s="10"/>
      <c r="N14" s="10"/>
      <c r="O14" s="10"/>
      <c r="P14" s="10"/>
      <c r="Q14" s="10">
        <f>R14+S14</f>
        <v>0</v>
      </c>
      <c r="R14" s="12"/>
      <c r="S14" s="12"/>
      <c r="T14" s="35">
        <f>D14+F14+I14+P14</f>
        <v>5674875</v>
      </c>
    </row>
    <row r="15" spans="1:20" ht="25.5" customHeight="1" hidden="1">
      <c r="A15" s="15"/>
      <c r="B15" s="5" t="s">
        <v>5</v>
      </c>
      <c r="C15" s="7"/>
      <c r="D15" s="51"/>
      <c r="E15" s="51"/>
      <c r="F15" s="51">
        <f>SUM(G15:H15)</f>
        <v>0</v>
      </c>
      <c r="G15" s="51"/>
      <c r="H15" s="51"/>
      <c r="I15" s="51">
        <f>SUM(J15:O15)</f>
        <v>0</v>
      </c>
      <c r="J15" s="7"/>
      <c r="K15" s="10"/>
      <c r="L15" s="10"/>
      <c r="M15" s="10"/>
      <c r="N15" s="10"/>
      <c r="O15" s="10"/>
      <c r="P15" s="10"/>
      <c r="Q15" s="10">
        <f>R15+S15</f>
        <v>0</v>
      </c>
      <c r="R15" s="10"/>
      <c r="S15" s="10"/>
      <c r="T15" s="35">
        <f>D15+F15+I15+P15</f>
        <v>0</v>
      </c>
    </row>
    <row r="16" spans="1:20" ht="25.5" customHeight="1">
      <c r="A16" s="15"/>
      <c r="B16" s="5" t="s">
        <v>4</v>
      </c>
      <c r="C16" s="6"/>
      <c r="D16" s="51">
        <v>24736500</v>
      </c>
      <c r="E16" s="51"/>
      <c r="F16" s="51">
        <f>SUM(G16:H16)</f>
        <v>0</v>
      </c>
      <c r="G16" s="51"/>
      <c r="H16" s="51"/>
      <c r="I16" s="51">
        <f>SUM(J16:O16)</f>
        <v>0</v>
      </c>
      <c r="J16" s="7"/>
      <c r="K16" s="10"/>
      <c r="L16" s="10"/>
      <c r="M16" s="10"/>
      <c r="N16" s="10"/>
      <c r="O16" s="10"/>
      <c r="P16" s="10"/>
      <c r="Q16" s="10">
        <f>R16+S16</f>
        <v>0</v>
      </c>
      <c r="R16" s="10"/>
      <c r="S16" s="10"/>
      <c r="T16" s="35">
        <f>D16+F16+I16+P16</f>
        <v>24736500</v>
      </c>
    </row>
    <row r="17" spans="1:28" s="2" customFormat="1" ht="30" customHeight="1">
      <c r="A17" s="16"/>
      <c r="B17" s="8" t="s">
        <v>1</v>
      </c>
      <c r="C17" s="9">
        <f aca="true" t="shared" si="0" ref="C17:H17">SUM(C14:C16)</f>
        <v>0</v>
      </c>
      <c r="D17" s="9">
        <f t="shared" si="0"/>
        <v>24736500</v>
      </c>
      <c r="E17" s="9">
        <f t="shared" si="0"/>
        <v>0</v>
      </c>
      <c r="F17" s="24">
        <f t="shared" si="0"/>
        <v>5316000</v>
      </c>
      <c r="G17" s="24">
        <f t="shared" si="0"/>
        <v>961100</v>
      </c>
      <c r="H17" s="24">
        <f t="shared" si="0"/>
        <v>4354900</v>
      </c>
      <c r="I17" s="24">
        <f aca="true" t="shared" si="1" ref="I17:O17">SUM(I14:I16)</f>
        <v>358875</v>
      </c>
      <c r="J17" s="24">
        <f t="shared" si="1"/>
        <v>204875</v>
      </c>
      <c r="K17" s="36">
        <f t="shared" si="1"/>
        <v>140000</v>
      </c>
      <c r="L17" s="36">
        <f t="shared" si="1"/>
        <v>14000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>SUM(P14:P16)</f>
        <v>0</v>
      </c>
      <c r="Q17" s="36">
        <f>SUM(Q14:Q16)</f>
        <v>0</v>
      </c>
      <c r="R17" s="36">
        <f>SUM(R14:R16)</f>
        <v>0</v>
      </c>
      <c r="S17" s="36">
        <f>SUM(S14:S16)</f>
        <v>0</v>
      </c>
      <c r="T17" s="36">
        <f>SUM(T14:T16)</f>
        <v>30411375</v>
      </c>
      <c r="U17" s="13"/>
      <c r="V17" s="13"/>
      <c r="W17" s="13"/>
      <c r="X17" s="13"/>
      <c r="Y17" s="13"/>
      <c r="Z17" s="13"/>
      <c r="AA17" s="13"/>
      <c r="AB17" s="13"/>
    </row>
    <row r="18" spans="2:28" s="2" customFormat="1" ht="45" customHeight="1">
      <c r="B18" s="3"/>
      <c r="F18" s="25"/>
      <c r="G18" s="25"/>
      <c r="H18" s="25"/>
      <c r="I18" s="25"/>
      <c r="J18" s="25"/>
      <c r="K18" s="37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2:20" ht="28.5" customHeight="1">
      <c r="B19" s="4"/>
      <c r="Q19" s="29"/>
      <c r="T19" s="39"/>
    </row>
    <row r="20" spans="3:20" ht="12.75">
      <c r="C20" s="14"/>
      <c r="Q20" s="39"/>
      <c r="T20" s="38"/>
    </row>
  </sheetData>
  <sheetProtection/>
  <mergeCells count="28">
    <mergeCell ref="E11:E12"/>
    <mergeCell ref="N11:N12"/>
    <mergeCell ref="J11:J12"/>
    <mergeCell ref="A9:A12"/>
    <mergeCell ref="B9:B12"/>
    <mergeCell ref="C10:O10"/>
    <mergeCell ref="L11:L12"/>
    <mergeCell ref="C11:C12"/>
    <mergeCell ref="L2:T2"/>
    <mergeCell ref="I11:I12"/>
    <mergeCell ref="K11:K12"/>
    <mergeCell ref="O11:O12"/>
    <mergeCell ref="S11:S12"/>
    <mergeCell ref="D6:N6"/>
    <mergeCell ref="D5:N5"/>
    <mergeCell ref="D11:D12"/>
    <mergeCell ref="J3:T3"/>
    <mergeCell ref="P10:S10"/>
    <mergeCell ref="L4:T4"/>
    <mergeCell ref="P11:P12"/>
    <mergeCell ref="F11:F12"/>
    <mergeCell ref="G11:H11"/>
    <mergeCell ref="T9:T12"/>
    <mergeCell ref="Q11:Q12"/>
    <mergeCell ref="R11:R12"/>
    <mergeCell ref="C9:S9"/>
    <mergeCell ref="D7:T7"/>
    <mergeCell ref="M11:M12"/>
  </mergeCells>
  <printOptions horizontalCentered="1"/>
  <pageMargins left="0.4330708661417323" right="0.1968503937007874" top="0.3937007874015748" bottom="0.15748031496062992" header="0.1968503937007874" footer="0.15748031496062992"/>
  <pageSetup fitToHeight="2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homa</dc:creator>
  <cp:keywords/>
  <dc:description/>
  <cp:lastModifiedBy>Оксана</cp:lastModifiedBy>
  <cp:lastPrinted>2018-03-16T11:26:36Z</cp:lastPrinted>
  <dcterms:created xsi:type="dcterms:W3CDTF">2008-01-16T20:55:41Z</dcterms:created>
  <dcterms:modified xsi:type="dcterms:W3CDTF">2018-07-06T13:12:48Z</dcterms:modified>
  <cp:category/>
  <cp:version/>
  <cp:contentType/>
  <cp:contentStatus/>
</cp:coreProperties>
</file>