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1\№ 9-6 від 05.10.2021\ОРИГІНАЛ\"/>
    </mc:Choice>
  </mc:AlternateContent>
  <bookViews>
    <workbookView xWindow="0" yWindow="0" windowWidth="21570" windowHeight="10260"/>
  </bookViews>
  <sheets>
    <sheet name="Аркуш1" sheetId="1" r:id="rId1"/>
  </sheets>
  <definedNames>
    <definedName name="_xlnm.Print_Titles" localSheetId="0">Аркуш1!$13:$17</definedName>
    <definedName name="_xlnm.Print_Area" localSheetId="0">Аркуш1!$A$1:$Q$81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18" i="1" s="1"/>
  <c r="L76" i="1" s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O4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<sst xmlns="http://schemas.openxmlformats.org/spreadsheetml/2006/main" count="259" uniqueCount="213">
  <si>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</si>
  <si>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</si>
  <si>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</si>
  <si>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</si>
  <si>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</si>
  <si>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</si>
  <si>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</si>
  <si>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</si>
  <si>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</si>
  <si>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</si>
  <si>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</si>
  <si>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</si>
  <si>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</si>
  <si>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</si>
  <si>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</si>
  <si>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</si>
  <si>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</si>
  <si>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</si>
  <si>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</si>
  <si>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</si>
  <si>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</si>
  <si>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</si>
  <si>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</si>
  <si>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</si>
  <si>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</si>
  <si>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</si>
  <si>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</si>
  <si>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</si>
  <si>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</si>
  <si>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</si>
  <si>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</si>
  <si>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</si>
  <si>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</si>
  <si>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</si>
  <si>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</si>
  <si>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</si>
  <si>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</si>
  <si>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</si>
  <si>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</si>
  <si>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</si>
  <si>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</si>
  <si>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</si>
  <si>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</si>
  <si>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</si>
  <si>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</si>
  <si>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</si>
  <si>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</si>
  <si>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</si>
  <si>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</si>
  <si>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</si>
  <si>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</si>
  <si>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</si>
  <si>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</si>
  <si>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</si>
  <si>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</si>
  <si>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0113032</t>
  </si>
  <si>
    <t>1070</t>
  </si>
  <si>
    <t>3032</t>
  </si>
  <si>
    <t>Надання пільг окремим категоріям громадян з оплати послуг зв`язку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</si>
  <si>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</si>
  <si>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</si>
  <si>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</si>
  <si>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</si>
  <si>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</si>
  <si>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</si>
  <si>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</si>
  <si>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</si>
  <si>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</si>
  <si>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</si>
  <si>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</si>
  <si>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</si>
  <si>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0116030</t>
  </si>
  <si>
    <t>0620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</si>
  <si>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</si>
  <si>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</si>
  <si>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</si>
  <si>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</si>
  <si>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</si>
  <si>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</si>
  <si>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0116082</t>
  </si>
  <si>
    <t>0610</t>
  </si>
  <si>
    <t>6082</t>
  </si>
  <si>
    <t>Придбання житла для окремих категорій населення відповідно до законодавства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</si>
  <si>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</si>
  <si>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</si>
  <si>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</si>
  <si>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0116084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</si>
  <si>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</si>
  <si>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</si>
  <si>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</si>
  <si>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</si>
  <si>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</si>
  <si>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</si>
  <si>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</si>
  <si>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</si>
  <si>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</si>
  <si>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</si>
  <si>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</si>
  <si>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</si>
  <si>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</si>
  <si>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</si>
  <si>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</si>
  <si>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</si>
  <si>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</si>
  <si>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</si>
  <si>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</si>
  <si>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</si>
  <si>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</si>
  <si>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</si>
  <si>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</si>
  <si>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</si>
  <si>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</si>
  <si>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</si>
  <si>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</si>
  <si>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</si>
  <si>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</si>
  <si>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</si>
  <si>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</si>
  <si>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</si>
  <si>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0117370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</si>
  <si>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</si>
  <si>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</si>
  <si>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</si>
  <si>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</si>
  <si>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</si>
  <si>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</si>
  <si>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</si>
  <si>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</si>
  <si>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</si>
  <si>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0117540</t>
  </si>
  <si>
    <t>0460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</si>
  <si>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</si>
  <si>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</si>
  <si>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0117670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</si>
  <si>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</si>
  <si>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</si>
  <si>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</si>
  <si>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</si>
  <si>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</si>
  <si>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</si>
  <si>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</si>
  <si>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</si>
  <si>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</si>
  <si>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</si>
  <si>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</si>
  <si>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0118330</t>
  </si>
  <si>
    <t>0540</t>
  </si>
  <si>
    <t>8330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</si>
  <si>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</si>
  <si>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</si>
  <si>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</si>
  <si>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</si>
  <si>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0118751</t>
  </si>
  <si>
    <t>8751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</si>
  <si>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</si>
  <si>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</si>
  <si>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</si>
  <si>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</si>
  <si>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</si>
  <si>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</si>
  <si>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</si>
  <si>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</si>
  <si>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</si>
  <si>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</si>
  <si>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</si>
  <si>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</si>
  <si>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</si>
  <si>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</si>
  <si>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</si>
  <si>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</si>
  <si>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</si>
  <si>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</si>
  <si>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</si>
  <si>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</si>
  <si>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1015041</t>
  </si>
  <si>
    <t>0810</t>
  </si>
  <si>
    <t>5041</t>
  </si>
  <si>
    <t>Утримання та фінансова підтримка спортивних споруд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</si>
  <si>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</si>
  <si>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</si>
  <si>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</si>
  <si>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</si>
  <si>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Відділ фінансів Боратинської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</si>
  <si>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</si>
  <si>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</si>
  <si>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</si>
  <si>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</si>
  <si>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</si>
  <si>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</si>
  <si>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</si>
  <si>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</si>
  <si>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</si>
  <si>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</si>
  <si>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</si>
  <si>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</si>
  <si>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</si>
  <si>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</si>
  <si>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</si>
  <si>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</si>
  <si>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</si>
  <si>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</si>
  <si>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</si>
  <si>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</si>
  <si>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</si>
  <si>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</si>
  <si>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Додаток № 3</t>
  </si>
  <si>
    <t>до рішення сільської ради "Про внесення змін</t>
  </si>
  <si>
    <t>до рішення сільської ради від 24.12.2020 року №2/3</t>
  </si>
  <si>
    <t>"Про бюджет сільської територіальної громади на 2021 рік"</t>
  </si>
  <si>
    <t xml:space="preserve">Зміни до додатку №3 </t>
  </si>
  <si>
    <t>до рішення сільської ради "Про бюджет сільської територіальної громади на 2021 рік"</t>
  </si>
  <si>
    <t>видатків бюджету сільської територіальної громади на 2021 рік</t>
  </si>
  <si>
    <t>капітальні видатки за рахунок коштів, що передаються із загального фонду до бюджету розвитку (спеціального фонду)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</si>
</sst>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MS Sans Serif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9" fillId="0" borderId="0"/>
  </cellStyleXfs>
  <cellXfs count="47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7" fillId="0" borderId="0" xfId="4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3" fillId="2" borderId="0" xfId="1" applyFill="1"/>
    <xf numFmtId="0" fontId="3" fillId="0" borderId="0" xfId="1"/>
    <xf numFmtId="0" fontId="5" fillId="0" borderId="0" xfId="2" applyNumberFormat="1" applyFont="1" applyFill="1" applyBorder="1" applyAlignment="1" applyProtection="1"/>
    <xf numFmtId="0" fontId="5" fillId="3" borderId="0" xfId="3" applyNumberFormat="1" applyFont="1" applyFill="1" applyBorder="1" applyAlignment="1" applyProtection="1">
      <alignment wrapText="1"/>
    </xf>
    <xf numFmtId="0" fontId="7" fillId="0" borderId="0" xfId="4" applyFont="1" applyFill="1" applyAlignment="1">
      <alignment vertical="center"/>
    </xf>
    <xf numFmtId="0" fontId="6" fillId="0" borderId="0" xfId="3" applyFill="1"/>
    <xf numFmtId="0" fontId="6" fillId="0" borderId="0" xfId="5"/>
    <xf numFmtId="0" fontId="7" fillId="0" borderId="0" xfId="6" applyNumberFormat="1" applyFont="1" applyFill="1" applyBorder="1" applyAlignment="1" applyProtection="1">
      <alignment vertical="center"/>
    </xf>
    <xf numFmtId="0" fontId="8" fillId="3" borderId="0" xfId="1" applyFont="1" applyFill="1"/>
    <xf numFmtId="0" fontId="7" fillId="3" borderId="0" xfId="1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5" fillId="0" borderId="0" xfId="2" applyNumberFormat="1" applyFont="1" applyFill="1" applyBorder="1" applyAlignment="1" applyProtection="1">
      <alignment horizontal="left"/>
    </xf>
    <xf numFmtId="0" fontId="5" fillId="3" borderId="0" xfId="3" applyNumberFormat="1" applyFont="1" applyFill="1" applyBorder="1" applyAlignment="1" applyProtection="1">
      <alignment horizontal="left" wrapText="1"/>
    </xf>
    <xf numFmtId="0" fontId="5" fillId="0" borderId="0" xfId="2" applyNumberFormat="1" applyFont="1" applyFill="1" applyBorder="1" applyAlignment="1" applyProtection="1">
      <alignment horizontal="left" wrapText="1"/>
    </xf>
    <xf numFmtId="0" fontId="5" fillId="2" borderId="3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/>
    <xf numFmtId="0" fontId="8" fillId="3" borderId="0" xfId="1" applyFont="1" applyFill="1"/>
    <xf numFmtId="0" fontId="7" fillId="2" borderId="0" xfId="1" applyFont="1" applyFill="1" applyAlignment="1">
      <alignment horizontal="left"/>
    </xf>
    <xf numFmtId="0" fontId="8" fillId="2" borderId="0" xfId="1" applyFont="1" applyFill="1"/>
    <xf numFmtId="0" fontId="7" fillId="3" borderId="0" xfId="1" applyFont="1" applyFill="1" applyAlignment="1">
      <alignment horizontal="left"/>
    </xf>
    <xf numFmtId="0" fontId="5" fillId="2" borderId="2" xfId="7" applyNumberFormat="1" applyFont="1" applyFill="1" applyBorder="1" applyAlignment="1" applyProtection="1">
      <alignment horizontal="center" vertical="center"/>
      <protection locked="0"/>
    </xf>
  </cellXfs>
  <cellStyles count="8">
    <cellStyle name="Звичайний" xfId="0" builtinId="0"/>
    <cellStyle name="Звичайний 2" xfId="3"/>
    <cellStyle name="Звичайний 3" xfId="7"/>
    <cellStyle name="Обычный 2" xfId="5"/>
    <cellStyle name="Обычный_Лист1" xfId="1"/>
    <cellStyle name="Обычный_Лист1_1" xfId="6"/>
    <cellStyle name="Обычный_Лист1_Лист1" xfId="2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tabSelected="1" zoomScaleNormal="100" workbookViewId="0">
      <pane xSplit="4" ySplit="17" topLeftCell="L50" activePane="bottomRight" state="frozen"/>
      <selection pane="topRight" activeCell="E1" sqref="E1"/>
      <selection pane="bottomLeft" activeCell="A18" sqref="A18"/>
      <selection pane="bottomRight" activeCell="A52" sqref="A52:XFD55"/>
    </sheetView>
  </sheetViews>
  <sheetFormatPr defaultRowHeight="12.75" x14ac:dyDescent="0.2"/>
  <cols>
    <col min="1" max="3" width="12" style="1" customWidth="1"/>
    <col min="4" max="4" width="40.7109375" style="1" customWidth="1"/>
    <col min="5" max="11" width="13.7109375" style="1" customWidth="1"/>
    <col min="12" max="12" width="28.140625" style="19" customWidth="1"/>
    <col min="13" max="16" width="13.7109375" style="1" customWidth="1"/>
    <col min="17" max="17" width="16.7109375" style="1" customWidth="1"/>
  </cols>
  <sheetData>
    <row r="1" spans="1:30" x14ac:dyDescent="0.2">
      <c r="A1" s="25"/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  <c r="M1" s="25"/>
      <c r="N1" s="26"/>
      <c r="O1" s="36" t="s">
        <v>205</v>
      </c>
      <c r="P1" s="36"/>
      <c r="Q1" s="27"/>
      <c r="R1" s="27"/>
      <c r="S1" s="27"/>
      <c r="T1" s="27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x14ac:dyDescent="0.2">
      <c r="A2" s="25"/>
      <c r="B2" s="25"/>
      <c r="C2" s="25"/>
      <c r="D2" s="25"/>
      <c r="E2" s="26"/>
      <c r="F2" s="26"/>
      <c r="G2" s="26"/>
      <c r="H2" s="26"/>
      <c r="I2" s="26"/>
      <c r="J2" s="26"/>
      <c r="K2" s="26"/>
      <c r="L2" s="26"/>
      <c r="M2" s="25"/>
      <c r="N2" s="26"/>
      <c r="O2" s="36" t="s">
        <v>206</v>
      </c>
      <c r="P2" s="36"/>
      <c r="Q2" s="36"/>
      <c r="R2" s="27"/>
      <c r="S2" s="27"/>
      <c r="T2" s="27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">
      <c r="A3" s="25"/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5"/>
      <c r="N3" s="26"/>
      <c r="O3" s="36" t="s">
        <v>207</v>
      </c>
      <c r="P3" s="36"/>
      <c r="Q3" s="36"/>
      <c r="R3" s="27"/>
      <c r="S3" s="27"/>
      <c r="T3" s="27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ht="27.75" customHeight="1" x14ac:dyDescent="0.2">
      <c r="A4" s="25"/>
      <c r="B4" s="25"/>
      <c r="C4" s="25"/>
      <c r="D4" s="25"/>
      <c r="E4" s="26"/>
      <c r="F4" s="26"/>
      <c r="G4" s="26"/>
      <c r="H4" s="26"/>
      <c r="I4" s="26"/>
      <c r="J4" s="26"/>
      <c r="K4" s="26"/>
      <c r="L4" s="26"/>
      <c r="M4" s="25"/>
      <c r="N4" s="26"/>
      <c r="O4" s="38" t="s">
        <v>208</v>
      </c>
      <c r="P4" s="38"/>
      <c r="Q4" s="38"/>
      <c r="R4" s="27"/>
      <c r="S4" s="27"/>
      <c r="T4" s="27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x14ac:dyDescent="0.2">
      <c r="A5" s="25"/>
      <c r="B5" s="25"/>
      <c r="C5" s="25"/>
      <c r="D5" s="25"/>
      <c r="E5" s="26"/>
      <c r="F5" s="26"/>
      <c r="G5" s="26"/>
      <c r="H5" s="26"/>
      <c r="I5" s="26"/>
      <c r="J5" s="26"/>
      <c r="K5" s="26"/>
      <c r="L5" s="26"/>
      <c r="M5" s="25"/>
      <c r="N5" s="26"/>
      <c r="O5" s="26"/>
      <c r="P5" s="26"/>
      <c r="Q5" s="28"/>
      <c r="R5" s="37"/>
      <c r="S5" s="37"/>
      <c r="T5" s="37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ht="18.75" x14ac:dyDescent="0.2">
      <c r="A6" s="18" t="s">
        <v>209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29"/>
      <c r="V6" s="29"/>
      <c r="W6" s="29"/>
      <c r="X6" s="30"/>
      <c r="Y6" s="30"/>
      <c r="Z6" s="31"/>
      <c r="AA6" s="31"/>
      <c r="AB6" s="31"/>
      <c r="AC6" s="31"/>
      <c r="AD6" s="31"/>
    </row>
    <row r="7" spans="1:30" ht="18.75" x14ac:dyDescent="0.2">
      <c r="A7" s="18" t="s">
        <v>210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32"/>
      <c r="X7" s="30"/>
      <c r="Y7" s="30"/>
      <c r="Z7" s="31"/>
      <c r="AA7" s="31"/>
      <c r="AB7" s="31"/>
      <c r="AC7" s="31"/>
      <c r="AD7" s="31"/>
    </row>
    <row r="8" spans="1:30" ht="18.75" x14ac:dyDescent="0.3">
      <c r="A8" s="34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3"/>
      <c r="V8" s="26"/>
      <c r="W8" s="26"/>
      <c r="X8" s="26"/>
      <c r="Y8" s="26"/>
      <c r="Z8" s="26"/>
      <c r="AA8" s="26"/>
      <c r="AB8" s="26"/>
      <c r="AC8" s="26"/>
      <c r="AD8" s="26"/>
    </row>
    <row r="9" spans="1:30" ht="18.75" x14ac:dyDescent="0.3">
      <c r="A9" s="34" t="s">
        <v>211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3"/>
      <c r="V9" s="26"/>
      <c r="W9" s="26"/>
      <c r="X9" s="26"/>
      <c r="Y9" s="26"/>
      <c r="Z9" s="26"/>
      <c r="AA9" s="26"/>
      <c r="AB9" s="26"/>
      <c r="AC9" s="26"/>
      <c r="AD9" s="26"/>
    </row>
    <row r="11" spans="1:30" x14ac:dyDescent="0.2">
      <c r="A11" s="2" t="s">
        <v>203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0"/>
      <c r="M11" s="3"/>
      <c r="N11" s="3"/>
      <c r="O11" s="3"/>
      <c r="P11" s="3"/>
      <c r="Q11" s="3"/>
    </row>
    <row r="12" spans="1:30" x14ac:dyDescent="0.2">
      <c r="A12" s="4" t="s">
        <v>204</v>
      </c>
      <c r="Q12" s="5" t="s">
        <v>1</v>
      </c>
    </row>
    <row r="13" spans="1:30" ht="16.5" customHeight="1" x14ac:dyDescent="0.2">
      <c r="A13" s="6" t="s">
        <v>2</v>
      </c>
      <c r="B13" s="6" t="s">
        <v>3</v>
      </c>
      <c r="C13" s="6" t="s">
        <v>4</v>
      </c>
      <c r="D13" s="7" t="s">
        <v>5</v>
      </c>
      <c r="E13" s="7" t="s">
        <v>6</v>
      </c>
      <c r="F13" s="7"/>
      <c r="G13" s="7"/>
      <c r="H13" s="7"/>
      <c r="I13" s="7"/>
      <c r="J13" s="7" t="s">
        <v>13</v>
      </c>
      <c r="K13" s="7"/>
      <c r="L13" s="7"/>
      <c r="M13" s="7"/>
      <c r="N13" s="7"/>
      <c r="O13" s="7"/>
      <c r="P13" s="7"/>
      <c r="Q13" s="7" t="s">
        <v>15</v>
      </c>
    </row>
    <row r="14" spans="1:30" x14ac:dyDescent="0.2">
      <c r="A14" s="7"/>
      <c r="B14" s="7"/>
      <c r="C14" s="7"/>
      <c r="D14" s="7"/>
      <c r="E14" s="7" t="s">
        <v>7</v>
      </c>
      <c r="F14" s="7" t="s">
        <v>8</v>
      </c>
      <c r="G14" s="7" t="s">
        <v>9</v>
      </c>
      <c r="H14" s="7"/>
      <c r="I14" s="7" t="s">
        <v>12</v>
      </c>
      <c r="J14" s="7" t="s">
        <v>7</v>
      </c>
      <c r="K14" s="7" t="s">
        <v>14</v>
      </c>
      <c r="L14" s="46" t="s">
        <v>9</v>
      </c>
      <c r="M14" s="7" t="s">
        <v>8</v>
      </c>
      <c r="N14" s="7" t="s">
        <v>9</v>
      </c>
      <c r="O14" s="7"/>
      <c r="P14" s="7" t="s">
        <v>12</v>
      </c>
      <c r="Q14" s="7"/>
    </row>
    <row r="15" spans="1:30" x14ac:dyDescent="0.2">
      <c r="A15" s="7"/>
      <c r="B15" s="7"/>
      <c r="C15" s="7"/>
      <c r="D15" s="7"/>
      <c r="E15" s="7"/>
      <c r="F15" s="7"/>
      <c r="G15" s="7" t="s">
        <v>10</v>
      </c>
      <c r="H15" s="7" t="s">
        <v>11</v>
      </c>
      <c r="I15" s="7"/>
      <c r="J15" s="7"/>
      <c r="K15" s="7"/>
      <c r="L15" s="39" t="s">
        <v>212</v>
      </c>
      <c r="M15" s="7"/>
      <c r="N15" s="7" t="s">
        <v>10</v>
      </c>
      <c r="O15" s="7" t="s">
        <v>11</v>
      </c>
      <c r="P15" s="7"/>
      <c r="Q15" s="7"/>
    </row>
    <row r="16" spans="1:30" ht="44.2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40"/>
      <c r="M16" s="7"/>
      <c r="N16" s="7"/>
      <c r="O16" s="7"/>
      <c r="P16" s="7"/>
      <c r="Q16" s="7"/>
    </row>
    <row r="17" spans="1:17" x14ac:dyDescent="0.2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21">
        <v>12</v>
      </c>
      <c r="M17" s="21">
        <v>13</v>
      </c>
      <c r="N17" s="21">
        <v>14</v>
      </c>
      <c r="O17" s="21">
        <v>15</v>
      </c>
      <c r="P17" s="21">
        <v>16</v>
      </c>
      <c r="Q17" s="8">
        <v>17</v>
      </c>
    </row>
    <row r="18" spans="1:17" ht="18" customHeight="1" x14ac:dyDescent="0.2">
      <c r="A18" s="9" t="s">
        <v>16</v>
      </c>
      <c r="B18" s="10"/>
      <c r="C18" s="11"/>
      <c r="D18" s="12" t="s">
        <v>17</v>
      </c>
      <c r="E18" s="13">
        <v>179245855</v>
      </c>
      <c r="F18" s="13">
        <v>171507855</v>
      </c>
      <c r="G18" s="13">
        <v>101507983</v>
      </c>
      <c r="H18" s="13">
        <v>9956057</v>
      </c>
      <c r="I18" s="13">
        <v>7738000</v>
      </c>
      <c r="J18" s="13">
        <v>55167340</v>
      </c>
      <c r="K18" s="13">
        <v>42722576</v>
      </c>
      <c r="L18" s="23">
        <f>L19</f>
        <v>41092576</v>
      </c>
      <c r="M18" s="13">
        <v>4728450</v>
      </c>
      <c r="N18" s="13">
        <v>0</v>
      </c>
      <c r="O18" s="13">
        <v>0</v>
      </c>
      <c r="P18" s="13">
        <v>50438890</v>
      </c>
      <c r="Q18" s="13">
        <f>E18+J18</f>
        <v>234413195</v>
      </c>
    </row>
    <row r="19" spans="1:17" ht="18" customHeight="1" x14ac:dyDescent="0.2">
      <c r="A19" s="9" t="s">
        <v>18</v>
      </c>
      <c r="B19" s="10"/>
      <c r="C19" s="11"/>
      <c r="D19" s="12" t="s">
        <v>17</v>
      </c>
      <c r="E19" s="13">
        <v>179245855</v>
      </c>
      <c r="F19" s="13">
        <v>171507855</v>
      </c>
      <c r="G19" s="13">
        <v>101507983</v>
      </c>
      <c r="H19" s="13">
        <v>9956057</v>
      </c>
      <c r="I19" s="13">
        <v>7738000</v>
      </c>
      <c r="J19" s="13">
        <v>55167340</v>
      </c>
      <c r="K19" s="13">
        <v>42722576</v>
      </c>
      <c r="L19" s="23">
        <f>SUM(L20:L59)</f>
        <v>41092576</v>
      </c>
      <c r="M19" s="13">
        <v>4728450</v>
      </c>
      <c r="N19" s="13">
        <v>0</v>
      </c>
      <c r="O19" s="13">
        <v>0</v>
      </c>
      <c r="P19" s="13">
        <v>50438890</v>
      </c>
      <c r="Q19" s="13">
        <f>E19+J19</f>
        <v>234413195</v>
      </c>
    </row>
    <row r="20" spans="1:17" ht="63.75" x14ac:dyDescent="0.2">
      <c r="A20" s="14" t="s">
        <v>19</v>
      </c>
      <c r="B20" s="14" t="s">
        <v>21</v>
      </c>
      <c r="C20" s="15" t="s">
        <v>20</v>
      </c>
      <c r="D20" s="16" t="s">
        <v>22</v>
      </c>
      <c r="E20" s="17">
        <v>24152557.149999999</v>
      </c>
      <c r="F20" s="17">
        <v>24152557.149999999</v>
      </c>
      <c r="G20" s="17">
        <v>17156694</v>
      </c>
      <c r="H20" s="17">
        <v>1512100</v>
      </c>
      <c r="I20" s="17">
        <v>0</v>
      </c>
      <c r="J20" s="17">
        <v>87560</v>
      </c>
      <c r="K20" s="17">
        <v>23560</v>
      </c>
      <c r="L20" s="24">
        <v>23560</v>
      </c>
      <c r="M20" s="17">
        <v>64000</v>
      </c>
      <c r="N20" s="17">
        <v>0</v>
      </c>
      <c r="O20" s="17">
        <v>0</v>
      </c>
      <c r="P20" s="17">
        <v>23560</v>
      </c>
      <c r="Q20" s="17">
        <f>E20+J20</f>
        <v>24240117.149999999</v>
      </c>
    </row>
    <row r="21" spans="1:17" ht="18.75" customHeight="1" x14ac:dyDescent="0.2">
      <c r="A21" s="14" t="s">
        <v>23</v>
      </c>
      <c r="B21" s="14" t="s">
        <v>25</v>
      </c>
      <c r="C21" s="15" t="s">
        <v>24</v>
      </c>
      <c r="D21" s="16" t="s">
        <v>26</v>
      </c>
      <c r="E21" s="17">
        <v>26463419</v>
      </c>
      <c r="F21" s="17">
        <v>26463419</v>
      </c>
      <c r="G21" s="17">
        <v>17862425</v>
      </c>
      <c r="H21" s="17">
        <v>1987019</v>
      </c>
      <c r="I21" s="17">
        <v>0</v>
      </c>
      <c r="J21" s="17">
        <v>1362178</v>
      </c>
      <c r="K21" s="17">
        <v>80000</v>
      </c>
      <c r="L21" s="24">
        <v>0</v>
      </c>
      <c r="M21" s="17">
        <v>1282178</v>
      </c>
      <c r="N21" s="17">
        <v>0</v>
      </c>
      <c r="O21" s="17">
        <v>0</v>
      </c>
      <c r="P21" s="17">
        <v>80000</v>
      </c>
      <c r="Q21" s="17">
        <f>E21+J21</f>
        <v>27825597</v>
      </c>
    </row>
    <row r="22" spans="1:17" ht="25.5" x14ac:dyDescent="0.2">
      <c r="A22" s="14" t="s">
        <v>27</v>
      </c>
      <c r="B22" s="14" t="s">
        <v>29</v>
      </c>
      <c r="C22" s="15" t="s">
        <v>28</v>
      </c>
      <c r="D22" s="16" t="s">
        <v>30</v>
      </c>
      <c r="E22" s="17">
        <v>26715794</v>
      </c>
      <c r="F22" s="17">
        <v>26715794</v>
      </c>
      <c r="G22" s="17">
        <v>14146972</v>
      </c>
      <c r="H22" s="17">
        <v>4627938</v>
      </c>
      <c r="I22" s="17">
        <v>0</v>
      </c>
      <c r="J22" s="17">
        <v>3031022</v>
      </c>
      <c r="K22" s="17">
        <v>0</v>
      </c>
      <c r="L22" s="24">
        <v>0</v>
      </c>
      <c r="M22" s="17">
        <v>3031022</v>
      </c>
      <c r="N22" s="17">
        <v>0</v>
      </c>
      <c r="O22" s="17">
        <v>0</v>
      </c>
      <c r="P22" s="17">
        <v>0</v>
      </c>
      <c r="Q22" s="17">
        <f>E22+J22</f>
        <v>29746816</v>
      </c>
    </row>
    <row r="23" spans="1:17" ht="25.5" hidden="1" x14ac:dyDescent="0.2">
      <c r="A23" s="14" t="s">
        <v>31</v>
      </c>
      <c r="B23" s="14" t="s">
        <v>32</v>
      </c>
      <c r="C23" s="15" t="s">
        <v>28</v>
      </c>
      <c r="D23" s="16" t="s">
        <v>30</v>
      </c>
      <c r="E23" s="17">
        <v>61113200</v>
      </c>
      <c r="F23" s="17">
        <v>61113200</v>
      </c>
      <c r="G23" s="17">
        <v>50092787</v>
      </c>
      <c r="H23" s="17">
        <v>0</v>
      </c>
      <c r="I23" s="17">
        <v>0</v>
      </c>
      <c r="J23" s="17">
        <v>0</v>
      </c>
      <c r="K23" s="17">
        <v>0</v>
      </c>
      <c r="L23" s="24">
        <v>0</v>
      </c>
      <c r="M23" s="17">
        <v>0</v>
      </c>
      <c r="N23" s="17">
        <v>0</v>
      </c>
      <c r="O23" s="17">
        <v>0</v>
      </c>
      <c r="P23" s="17">
        <v>0</v>
      </c>
      <c r="Q23" s="17">
        <f>E23+J23</f>
        <v>61113200</v>
      </c>
    </row>
    <row r="24" spans="1:17" ht="25.5" x14ac:dyDescent="0.2">
      <c r="A24" s="14" t="s">
        <v>33</v>
      </c>
      <c r="B24" s="14" t="s">
        <v>34</v>
      </c>
      <c r="C24" s="15" t="s">
        <v>28</v>
      </c>
      <c r="D24" s="16" t="s">
        <v>30</v>
      </c>
      <c r="E24" s="17">
        <v>781400</v>
      </c>
      <c r="F24" s="17">
        <v>781400</v>
      </c>
      <c r="G24" s="17">
        <v>0</v>
      </c>
      <c r="H24" s="17">
        <v>0</v>
      </c>
      <c r="I24" s="17">
        <v>0</v>
      </c>
      <c r="J24" s="17">
        <v>8588961</v>
      </c>
      <c r="K24" s="17">
        <v>8588961</v>
      </c>
      <c r="L24" s="24">
        <v>8588961</v>
      </c>
      <c r="M24" s="17">
        <v>0</v>
      </c>
      <c r="N24" s="17">
        <v>0</v>
      </c>
      <c r="O24" s="17">
        <v>0</v>
      </c>
      <c r="P24" s="17">
        <v>8588961</v>
      </c>
      <c r="Q24" s="17">
        <f>E24+J24</f>
        <v>9370361</v>
      </c>
    </row>
    <row r="25" spans="1:17" ht="25.5" x14ac:dyDescent="0.2">
      <c r="A25" s="14" t="s">
        <v>35</v>
      </c>
      <c r="B25" s="14" t="s">
        <v>37</v>
      </c>
      <c r="C25" s="15" t="s">
        <v>36</v>
      </c>
      <c r="D25" s="16" t="s">
        <v>38</v>
      </c>
      <c r="E25" s="17">
        <v>2787436</v>
      </c>
      <c r="F25" s="17">
        <v>2787436</v>
      </c>
      <c r="G25" s="17">
        <v>2168390</v>
      </c>
      <c r="H25" s="17">
        <v>0</v>
      </c>
      <c r="I25" s="17">
        <v>0</v>
      </c>
      <c r="J25" s="17">
        <v>50000</v>
      </c>
      <c r="K25" s="17">
        <v>50000</v>
      </c>
      <c r="L25" s="24">
        <v>0</v>
      </c>
      <c r="M25" s="17">
        <v>0</v>
      </c>
      <c r="N25" s="17">
        <v>0</v>
      </c>
      <c r="O25" s="17">
        <v>0</v>
      </c>
      <c r="P25" s="17">
        <v>50000</v>
      </c>
      <c r="Q25" s="17">
        <f>E25+J25</f>
        <v>2837436</v>
      </c>
    </row>
    <row r="26" spans="1:17" hidden="1" x14ac:dyDescent="0.2">
      <c r="A26" s="14" t="s">
        <v>39</v>
      </c>
      <c r="B26" s="14" t="s">
        <v>40</v>
      </c>
      <c r="C26" s="15" t="s">
        <v>36</v>
      </c>
      <c r="D26" s="16" t="s">
        <v>41</v>
      </c>
      <c r="E26" s="17">
        <v>100860</v>
      </c>
      <c r="F26" s="17">
        <v>100860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4">
        <v>0</v>
      </c>
      <c r="M26" s="17">
        <v>0</v>
      </c>
      <c r="N26" s="17">
        <v>0</v>
      </c>
      <c r="O26" s="17">
        <v>0</v>
      </c>
      <c r="P26" s="17">
        <v>0</v>
      </c>
      <c r="Q26" s="17">
        <f>E26+J26</f>
        <v>100860</v>
      </c>
    </row>
    <row r="27" spans="1:17" ht="63.75" x14ac:dyDescent="0.2">
      <c r="A27" s="14" t="s">
        <v>42</v>
      </c>
      <c r="B27" s="14" t="s">
        <v>43</v>
      </c>
      <c r="C27" s="15" t="s">
        <v>36</v>
      </c>
      <c r="D27" s="16" t="s">
        <v>44</v>
      </c>
      <c r="E27" s="17">
        <v>470858</v>
      </c>
      <c r="F27" s="17">
        <v>470858</v>
      </c>
      <c r="G27" s="17">
        <v>0</v>
      </c>
      <c r="H27" s="17">
        <v>0</v>
      </c>
      <c r="I27" s="17">
        <v>0</v>
      </c>
      <c r="J27" s="17">
        <v>29142</v>
      </c>
      <c r="K27" s="17">
        <v>29142</v>
      </c>
      <c r="L27" s="24">
        <v>29142</v>
      </c>
      <c r="M27" s="17">
        <v>0</v>
      </c>
      <c r="N27" s="17">
        <v>0</v>
      </c>
      <c r="O27" s="17">
        <v>0</v>
      </c>
      <c r="P27" s="17">
        <v>29142</v>
      </c>
      <c r="Q27" s="17">
        <f>E27+J27</f>
        <v>500000</v>
      </c>
    </row>
    <row r="28" spans="1:17" ht="63.75" hidden="1" x14ac:dyDescent="0.2">
      <c r="A28" s="14" t="s">
        <v>45</v>
      </c>
      <c r="B28" s="14" t="s">
        <v>46</v>
      </c>
      <c r="C28" s="15" t="s">
        <v>36</v>
      </c>
      <c r="D28" s="16" t="s">
        <v>47</v>
      </c>
      <c r="E28" s="17">
        <v>556624</v>
      </c>
      <c r="F28" s="17">
        <v>556624</v>
      </c>
      <c r="G28" s="17">
        <v>0</v>
      </c>
      <c r="H28" s="17">
        <v>0</v>
      </c>
      <c r="I28" s="17">
        <v>0</v>
      </c>
      <c r="J28" s="17">
        <v>234123</v>
      </c>
      <c r="K28" s="17">
        <v>234123</v>
      </c>
      <c r="L28" s="24">
        <v>234123</v>
      </c>
      <c r="M28" s="17">
        <v>0</v>
      </c>
      <c r="N28" s="17">
        <v>0</v>
      </c>
      <c r="O28" s="17">
        <v>0</v>
      </c>
      <c r="P28" s="17">
        <v>234123</v>
      </c>
      <c r="Q28" s="17">
        <f>E28+J28</f>
        <v>790747</v>
      </c>
    </row>
    <row r="29" spans="1:17" ht="51" hidden="1" x14ac:dyDescent="0.2">
      <c r="A29" s="14" t="s">
        <v>48</v>
      </c>
      <c r="B29" s="14" t="s">
        <v>49</v>
      </c>
      <c r="C29" s="15" t="s">
        <v>36</v>
      </c>
      <c r="D29" s="16" t="s">
        <v>50</v>
      </c>
      <c r="E29" s="17">
        <v>148440</v>
      </c>
      <c r="F29" s="17">
        <v>148440</v>
      </c>
      <c r="G29" s="17">
        <v>80715</v>
      </c>
      <c r="H29" s="17">
        <v>0</v>
      </c>
      <c r="I29" s="17">
        <v>0</v>
      </c>
      <c r="J29" s="17">
        <v>0</v>
      </c>
      <c r="K29" s="17">
        <v>0</v>
      </c>
      <c r="L29" s="24">
        <v>0</v>
      </c>
      <c r="M29" s="17">
        <v>0</v>
      </c>
      <c r="N29" s="17">
        <v>0</v>
      </c>
      <c r="O29" s="17">
        <v>0</v>
      </c>
      <c r="P29" s="17">
        <v>0</v>
      </c>
      <c r="Q29" s="17">
        <f>E29+J29</f>
        <v>148440</v>
      </c>
    </row>
    <row r="30" spans="1:17" ht="38.25" hidden="1" x14ac:dyDescent="0.2">
      <c r="A30" s="14" t="s">
        <v>51</v>
      </c>
      <c r="B30" s="14" t="s">
        <v>53</v>
      </c>
      <c r="C30" s="15" t="s">
        <v>52</v>
      </c>
      <c r="D30" s="16" t="s">
        <v>54</v>
      </c>
      <c r="E30" s="17">
        <v>2797046.85</v>
      </c>
      <c r="F30" s="17">
        <v>2797046.85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4">
        <v>0</v>
      </c>
      <c r="M30" s="17">
        <v>0</v>
      </c>
      <c r="N30" s="17">
        <v>0</v>
      </c>
      <c r="O30" s="17">
        <v>0</v>
      </c>
      <c r="P30" s="17">
        <v>0</v>
      </c>
      <c r="Q30" s="17">
        <f>E30+J30</f>
        <v>2797046.85</v>
      </c>
    </row>
    <row r="31" spans="1:17" ht="25.5" x14ac:dyDescent="0.2">
      <c r="A31" s="14" t="s">
        <v>55</v>
      </c>
      <c r="B31" s="14" t="s">
        <v>57</v>
      </c>
      <c r="C31" s="15" t="s">
        <v>56</v>
      </c>
      <c r="D31" s="16" t="s">
        <v>58</v>
      </c>
      <c r="E31" s="17">
        <v>6558</v>
      </c>
      <c r="F31" s="17">
        <v>6558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4">
        <v>0</v>
      </c>
      <c r="M31" s="17">
        <v>0</v>
      </c>
      <c r="N31" s="17">
        <v>0</v>
      </c>
      <c r="O31" s="17">
        <v>0</v>
      </c>
      <c r="P31" s="17">
        <v>0</v>
      </c>
      <c r="Q31" s="17">
        <f>E31+J31</f>
        <v>6558</v>
      </c>
    </row>
    <row r="32" spans="1:17" ht="63.75" hidden="1" x14ac:dyDescent="0.2">
      <c r="A32" s="14" t="s">
        <v>59</v>
      </c>
      <c r="B32" s="14" t="s">
        <v>61</v>
      </c>
      <c r="C32" s="15" t="s">
        <v>60</v>
      </c>
      <c r="D32" s="16" t="s">
        <v>62</v>
      </c>
      <c r="E32" s="17">
        <v>108000</v>
      </c>
      <c r="F32" s="17">
        <v>108000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4">
        <v>0</v>
      </c>
      <c r="M32" s="17">
        <v>0</v>
      </c>
      <c r="N32" s="17">
        <v>0</v>
      </c>
      <c r="O32" s="17">
        <v>0</v>
      </c>
      <c r="P32" s="17">
        <v>0</v>
      </c>
      <c r="Q32" s="17">
        <f>E32+J32</f>
        <v>108000</v>
      </c>
    </row>
    <row r="33" spans="1:17" ht="25.5" hidden="1" x14ac:dyDescent="0.2">
      <c r="A33" s="14" t="s">
        <v>63</v>
      </c>
      <c r="B33" s="14" t="s">
        <v>65</v>
      </c>
      <c r="C33" s="15" t="s">
        <v>64</v>
      </c>
      <c r="D33" s="16" t="s">
        <v>66</v>
      </c>
      <c r="E33" s="17">
        <v>2026800</v>
      </c>
      <c r="F33" s="17">
        <v>2026800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4">
        <v>0</v>
      </c>
      <c r="M33" s="17">
        <v>0</v>
      </c>
      <c r="N33" s="17">
        <v>0</v>
      </c>
      <c r="O33" s="17">
        <v>0</v>
      </c>
      <c r="P33" s="17">
        <v>0</v>
      </c>
      <c r="Q33" s="17">
        <f>E33+J33</f>
        <v>2026800</v>
      </c>
    </row>
    <row r="34" spans="1:17" hidden="1" x14ac:dyDescent="0.2">
      <c r="A34" s="14" t="s">
        <v>67</v>
      </c>
      <c r="B34" s="14" t="s">
        <v>69</v>
      </c>
      <c r="C34" s="15" t="s">
        <v>68</v>
      </c>
      <c r="D34" s="16" t="s">
        <v>70</v>
      </c>
      <c r="E34" s="17">
        <v>300000</v>
      </c>
      <c r="F34" s="17">
        <v>300000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4">
        <v>0</v>
      </c>
      <c r="M34" s="17">
        <v>0</v>
      </c>
      <c r="N34" s="17">
        <v>0</v>
      </c>
      <c r="O34" s="17">
        <v>0</v>
      </c>
      <c r="P34" s="17">
        <v>0</v>
      </c>
      <c r="Q34" s="17">
        <f>E34+J34</f>
        <v>300000</v>
      </c>
    </row>
    <row r="35" spans="1:17" ht="18.75" customHeight="1" x14ac:dyDescent="0.2">
      <c r="A35" s="14" t="s">
        <v>71</v>
      </c>
      <c r="B35" s="14" t="s">
        <v>73</v>
      </c>
      <c r="C35" s="15" t="s">
        <v>72</v>
      </c>
      <c r="D35" s="16" t="s">
        <v>74</v>
      </c>
      <c r="E35" s="17">
        <v>6659000</v>
      </c>
      <c r="F35" s="17">
        <v>6659000</v>
      </c>
      <c r="G35" s="17">
        <v>0</v>
      </c>
      <c r="H35" s="17">
        <v>1829000</v>
      </c>
      <c r="I35" s="17">
        <v>0</v>
      </c>
      <c r="J35" s="17">
        <v>2150000</v>
      </c>
      <c r="K35" s="17">
        <v>2150000</v>
      </c>
      <c r="L35" s="24">
        <v>2150000</v>
      </c>
      <c r="M35" s="17">
        <v>0</v>
      </c>
      <c r="N35" s="17">
        <v>0</v>
      </c>
      <c r="O35" s="17">
        <v>0</v>
      </c>
      <c r="P35" s="17">
        <v>2150000</v>
      </c>
      <c r="Q35" s="17">
        <f>E35+J35</f>
        <v>8809000</v>
      </c>
    </row>
    <row r="36" spans="1:17" ht="76.5" x14ac:dyDescent="0.2">
      <c r="A36" s="14" t="s">
        <v>75</v>
      </c>
      <c r="B36" s="14" t="s">
        <v>77</v>
      </c>
      <c r="C36" s="15" t="s">
        <v>76</v>
      </c>
      <c r="D36" s="16" t="s">
        <v>78</v>
      </c>
      <c r="E36" s="17">
        <v>560000</v>
      </c>
      <c r="F36" s="17">
        <v>0</v>
      </c>
      <c r="G36" s="17">
        <v>0</v>
      </c>
      <c r="H36" s="17">
        <v>0</v>
      </c>
      <c r="I36" s="17">
        <v>560000</v>
      </c>
      <c r="J36" s="17">
        <v>0</v>
      </c>
      <c r="K36" s="17">
        <v>0</v>
      </c>
      <c r="L36" s="24">
        <v>0</v>
      </c>
      <c r="M36" s="17">
        <v>0</v>
      </c>
      <c r="N36" s="17">
        <v>0</v>
      </c>
      <c r="O36" s="17">
        <v>0</v>
      </c>
      <c r="P36" s="17">
        <v>0</v>
      </c>
      <c r="Q36" s="17">
        <f>E36+J36</f>
        <v>560000</v>
      </c>
    </row>
    <row r="37" spans="1:17" ht="25.5" hidden="1" x14ac:dyDescent="0.2">
      <c r="A37" s="14" t="s">
        <v>79</v>
      </c>
      <c r="B37" s="14" t="s">
        <v>81</v>
      </c>
      <c r="C37" s="15" t="s">
        <v>80</v>
      </c>
      <c r="D37" s="16" t="s">
        <v>82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250000</v>
      </c>
      <c r="K37" s="17">
        <v>250000</v>
      </c>
      <c r="L37" s="24">
        <v>50000</v>
      </c>
      <c r="M37" s="17">
        <v>0</v>
      </c>
      <c r="N37" s="17">
        <v>0</v>
      </c>
      <c r="O37" s="17">
        <v>0</v>
      </c>
      <c r="P37" s="17">
        <v>250000</v>
      </c>
      <c r="Q37" s="17">
        <f>E37+J37</f>
        <v>250000</v>
      </c>
    </row>
    <row r="38" spans="1:17" ht="76.5" x14ac:dyDescent="0.2">
      <c r="A38" s="14" t="s">
        <v>83</v>
      </c>
      <c r="B38" s="14" t="s">
        <v>84</v>
      </c>
      <c r="C38" s="15" t="s">
        <v>80</v>
      </c>
      <c r="D38" s="16" t="s">
        <v>85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418345</v>
      </c>
      <c r="K38" s="17">
        <v>418345</v>
      </c>
      <c r="L38" s="24">
        <v>418345</v>
      </c>
      <c r="M38" s="17">
        <v>0</v>
      </c>
      <c r="N38" s="17">
        <v>0</v>
      </c>
      <c r="O38" s="17">
        <v>0</v>
      </c>
      <c r="P38" s="17">
        <v>418345</v>
      </c>
      <c r="Q38" s="17">
        <f>E38+J38</f>
        <v>418345</v>
      </c>
    </row>
    <row r="39" spans="1:17" ht="51" hidden="1" x14ac:dyDescent="0.2">
      <c r="A39" s="14" t="s">
        <v>86</v>
      </c>
      <c r="B39" s="14" t="s">
        <v>87</v>
      </c>
      <c r="C39" s="15" t="s">
        <v>80</v>
      </c>
      <c r="D39" s="16" t="s">
        <v>88</v>
      </c>
      <c r="E39" s="17">
        <v>10000</v>
      </c>
      <c r="F39" s="17">
        <v>0</v>
      </c>
      <c r="G39" s="17">
        <v>0</v>
      </c>
      <c r="H39" s="17">
        <v>0</v>
      </c>
      <c r="I39" s="17">
        <v>10000</v>
      </c>
      <c r="J39" s="17">
        <v>0</v>
      </c>
      <c r="K39" s="17">
        <v>0</v>
      </c>
      <c r="L39" s="24">
        <v>0</v>
      </c>
      <c r="M39" s="17">
        <v>0</v>
      </c>
      <c r="N39" s="17">
        <v>0</v>
      </c>
      <c r="O39" s="17">
        <v>0</v>
      </c>
      <c r="P39" s="17">
        <v>0</v>
      </c>
      <c r="Q39" s="17">
        <f>E39+J39</f>
        <v>10000</v>
      </c>
    </row>
    <row r="40" spans="1:17" ht="25.5" x14ac:dyDescent="0.2">
      <c r="A40" s="14" t="s">
        <v>89</v>
      </c>
      <c r="B40" s="14" t="s">
        <v>91</v>
      </c>
      <c r="C40" s="15" t="s">
        <v>90</v>
      </c>
      <c r="D40" s="16" t="s">
        <v>92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>
        <v>0</v>
      </c>
      <c r="M40" s="17">
        <v>0</v>
      </c>
      <c r="N40" s="17">
        <v>0</v>
      </c>
      <c r="O40" s="17">
        <v>0</v>
      </c>
      <c r="P40" s="17">
        <v>0</v>
      </c>
      <c r="Q40" s="17">
        <f>E40+J40</f>
        <v>0</v>
      </c>
    </row>
    <row r="41" spans="1:17" hidden="1" x14ac:dyDescent="0.2">
      <c r="A41" s="14" t="s">
        <v>93</v>
      </c>
      <c r="B41" s="14" t="s">
        <v>94</v>
      </c>
      <c r="C41" s="15" t="s">
        <v>90</v>
      </c>
      <c r="D41" s="16" t="s">
        <v>95</v>
      </c>
      <c r="E41" s="17">
        <v>200000</v>
      </c>
      <c r="F41" s="17">
        <v>0</v>
      </c>
      <c r="G41" s="17">
        <v>0</v>
      </c>
      <c r="H41" s="17">
        <v>0</v>
      </c>
      <c r="I41" s="17">
        <v>200000</v>
      </c>
      <c r="J41" s="17">
        <v>1020314</v>
      </c>
      <c r="K41" s="17">
        <v>0</v>
      </c>
      <c r="L41" s="24">
        <v>0</v>
      </c>
      <c r="M41" s="17">
        <v>0</v>
      </c>
      <c r="N41" s="17">
        <v>0</v>
      </c>
      <c r="O41" s="17">
        <v>0</v>
      </c>
      <c r="P41" s="17">
        <v>1020314</v>
      </c>
      <c r="Q41" s="17">
        <f>E41+J41</f>
        <v>1220314</v>
      </c>
    </row>
    <row r="42" spans="1:17" ht="25.5" x14ac:dyDescent="0.2">
      <c r="A42" s="14" t="s">
        <v>96</v>
      </c>
      <c r="B42" s="14" t="s">
        <v>98</v>
      </c>
      <c r="C42" s="15" t="s">
        <v>97</v>
      </c>
      <c r="D42" s="16" t="s">
        <v>99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10533350</v>
      </c>
      <c r="K42" s="17">
        <v>10533350</v>
      </c>
      <c r="L42" s="24">
        <v>10533350</v>
      </c>
      <c r="M42" s="17">
        <v>0</v>
      </c>
      <c r="N42" s="17">
        <v>0</v>
      </c>
      <c r="O42" s="17">
        <v>0</v>
      </c>
      <c r="P42" s="17">
        <v>10533350</v>
      </c>
      <c r="Q42" s="17">
        <f>E42+J42</f>
        <v>10533350</v>
      </c>
    </row>
    <row r="43" spans="1:17" ht="21" customHeight="1" x14ac:dyDescent="0.2">
      <c r="A43" s="14" t="s">
        <v>100</v>
      </c>
      <c r="B43" s="14" t="s">
        <v>101</v>
      </c>
      <c r="C43" s="15" t="s">
        <v>97</v>
      </c>
      <c r="D43" s="16" t="s">
        <v>102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10965095</v>
      </c>
      <c r="K43" s="17">
        <v>10965095</v>
      </c>
      <c r="L43" s="24">
        <v>9965095</v>
      </c>
      <c r="M43" s="17">
        <v>0</v>
      </c>
      <c r="N43" s="17">
        <v>0</v>
      </c>
      <c r="O43" s="17">
        <v>0</v>
      </c>
      <c r="P43" s="17">
        <v>10965095</v>
      </c>
      <c r="Q43" s="17">
        <f>E43+J43</f>
        <v>10965095</v>
      </c>
    </row>
    <row r="44" spans="1:17" hidden="1" x14ac:dyDescent="0.2">
      <c r="A44" s="14" t="s">
        <v>103</v>
      </c>
      <c r="B44" s="14" t="s">
        <v>104</v>
      </c>
      <c r="C44" s="15" t="s">
        <v>97</v>
      </c>
      <c r="D44" s="16" t="s">
        <v>105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2000000</v>
      </c>
      <c r="K44" s="17">
        <v>2000000</v>
      </c>
      <c r="L44" s="24">
        <v>2000000</v>
      </c>
      <c r="M44" s="17">
        <v>0</v>
      </c>
      <c r="N44" s="17">
        <v>0</v>
      </c>
      <c r="O44" s="17">
        <v>0</v>
      </c>
      <c r="P44" s="17">
        <v>2000000</v>
      </c>
      <c r="Q44" s="17">
        <f>E44+J44</f>
        <v>2000000</v>
      </c>
    </row>
    <row r="45" spans="1:17" hidden="1" x14ac:dyDescent="0.2">
      <c r="A45" s="14" t="s">
        <v>106</v>
      </c>
      <c r="B45" s="14" t="s">
        <v>107</v>
      </c>
      <c r="C45" s="15" t="s">
        <v>97</v>
      </c>
      <c r="D45" s="16" t="s">
        <v>108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3100000</v>
      </c>
      <c r="K45" s="17">
        <v>3100000</v>
      </c>
      <c r="L45" s="24">
        <v>3100000</v>
      </c>
      <c r="M45" s="17">
        <v>0</v>
      </c>
      <c r="N45" s="17">
        <v>0</v>
      </c>
      <c r="O45" s="17">
        <v>0</v>
      </c>
      <c r="P45" s="17">
        <v>3100000</v>
      </c>
      <c r="Q45" s="17">
        <f>E45+J45</f>
        <v>3100000</v>
      </c>
    </row>
    <row r="46" spans="1:17" ht="25.5" x14ac:dyDescent="0.2">
      <c r="A46" s="14" t="s">
        <v>109</v>
      </c>
      <c r="B46" s="14" t="s">
        <v>110</v>
      </c>
      <c r="C46" s="15" t="s">
        <v>97</v>
      </c>
      <c r="D46" s="16" t="s">
        <v>111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4">
        <v>0</v>
      </c>
      <c r="M46" s="17">
        <v>0</v>
      </c>
      <c r="N46" s="17">
        <v>0</v>
      </c>
      <c r="O46" s="17">
        <v>0</v>
      </c>
      <c r="P46" s="17">
        <v>0</v>
      </c>
      <c r="Q46" s="17">
        <f>E46+J46</f>
        <v>0</v>
      </c>
    </row>
    <row r="47" spans="1:17" ht="25.5" hidden="1" x14ac:dyDescent="0.2">
      <c r="A47" s="14" t="s">
        <v>112</v>
      </c>
      <c r="B47" s="14" t="s">
        <v>113</v>
      </c>
      <c r="C47" s="15" t="s">
        <v>97</v>
      </c>
      <c r="D47" s="16" t="s">
        <v>114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300000</v>
      </c>
      <c r="K47" s="17">
        <v>300000</v>
      </c>
      <c r="L47" s="24">
        <v>0</v>
      </c>
      <c r="M47" s="17">
        <v>0</v>
      </c>
      <c r="N47" s="17">
        <v>0</v>
      </c>
      <c r="O47" s="17">
        <v>0</v>
      </c>
      <c r="P47" s="17">
        <v>300000</v>
      </c>
      <c r="Q47" s="17">
        <f>E47+J47</f>
        <v>300000</v>
      </c>
    </row>
    <row r="48" spans="1:17" ht="38.25" hidden="1" x14ac:dyDescent="0.2">
      <c r="A48" s="14" t="s">
        <v>115</v>
      </c>
      <c r="B48" s="14" t="s">
        <v>117</v>
      </c>
      <c r="C48" s="15" t="s">
        <v>116</v>
      </c>
      <c r="D48" s="16" t="s">
        <v>118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2000000</v>
      </c>
      <c r="K48" s="17">
        <v>2000000</v>
      </c>
      <c r="L48" s="24">
        <v>2000000</v>
      </c>
      <c r="M48" s="17">
        <v>0</v>
      </c>
      <c r="N48" s="17">
        <v>0</v>
      </c>
      <c r="O48" s="17">
        <v>0</v>
      </c>
      <c r="P48" s="17">
        <v>2000000</v>
      </c>
      <c r="Q48" s="17">
        <f>E48+J48</f>
        <v>2000000</v>
      </c>
    </row>
    <row r="49" spans="1:17" ht="25.5" hidden="1" x14ac:dyDescent="0.2">
      <c r="A49" s="14" t="s">
        <v>119</v>
      </c>
      <c r="B49" s="14" t="s">
        <v>120</v>
      </c>
      <c r="C49" s="15" t="s">
        <v>116</v>
      </c>
      <c r="D49" s="16" t="s">
        <v>121</v>
      </c>
      <c r="E49" s="17">
        <v>967964</v>
      </c>
      <c r="F49" s="17">
        <v>967964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4">
        <v>0</v>
      </c>
      <c r="M49" s="17">
        <v>0</v>
      </c>
      <c r="N49" s="17">
        <v>0</v>
      </c>
      <c r="O49" s="17">
        <v>0</v>
      </c>
      <c r="P49" s="17">
        <v>0</v>
      </c>
      <c r="Q49" s="17">
        <f>E49+J49</f>
        <v>967964</v>
      </c>
    </row>
    <row r="50" spans="1:17" ht="38.25" x14ac:dyDescent="0.2">
      <c r="A50" s="14" t="s">
        <v>122</v>
      </c>
      <c r="B50" s="14" t="s">
        <v>124</v>
      </c>
      <c r="C50" s="15" t="s">
        <v>123</v>
      </c>
      <c r="D50" s="16" t="s">
        <v>125</v>
      </c>
      <c r="E50" s="17">
        <v>14979614</v>
      </c>
      <c r="F50" s="17">
        <v>14979614</v>
      </c>
      <c r="G50" s="17">
        <v>0</v>
      </c>
      <c r="H50" s="17">
        <v>0</v>
      </c>
      <c r="I50" s="17">
        <v>0</v>
      </c>
      <c r="J50" s="17">
        <v>1900000</v>
      </c>
      <c r="K50" s="17">
        <v>1900000</v>
      </c>
      <c r="L50" s="24">
        <v>1900000</v>
      </c>
      <c r="M50" s="17">
        <v>0</v>
      </c>
      <c r="N50" s="17">
        <v>0</v>
      </c>
      <c r="O50" s="17">
        <v>0</v>
      </c>
      <c r="P50" s="17">
        <v>1900000</v>
      </c>
      <c r="Q50" s="17">
        <f>E50+J50</f>
        <v>16879614</v>
      </c>
    </row>
    <row r="51" spans="1:17" ht="38.25" x14ac:dyDescent="0.2">
      <c r="A51" s="14" t="s">
        <v>126</v>
      </c>
      <c r="B51" s="14" t="s">
        <v>127</v>
      </c>
      <c r="C51" s="15" t="s">
        <v>123</v>
      </c>
      <c r="D51" s="16" t="s">
        <v>128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6596000</v>
      </c>
      <c r="K51" s="17">
        <v>0</v>
      </c>
      <c r="L51" s="24">
        <v>0</v>
      </c>
      <c r="M51" s="17">
        <v>0</v>
      </c>
      <c r="N51" s="17">
        <v>0</v>
      </c>
      <c r="O51" s="17">
        <v>0</v>
      </c>
      <c r="P51" s="17">
        <v>6596000</v>
      </c>
      <c r="Q51" s="17">
        <f>E51+J51</f>
        <v>6596000</v>
      </c>
    </row>
    <row r="52" spans="1:17" ht="38.25" hidden="1" x14ac:dyDescent="0.2">
      <c r="A52" s="14" t="s">
        <v>129</v>
      </c>
      <c r="B52" s="14" t="s">
        <v>131</v>
      </c>
      <c r="C52" s="15" t="s">
        <v>130</v>
      </c>
      <c r="D52" s="16" t="s">
        <v>132</v>
      </c>
      <c r="E52" s="17">
        <v>127284</v>
      </c>
      <c r="F52" s="17">
        <v>127284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4">
        <v>0</v>
      </c>
      <c r="M52" s="17">
        <v>0</v>
      </c>
      <c r="N52" s="17">
        <v>0</v>
      </c>
      <c r="O52" s="17">
        <v>0</v>
      </c>
      <c r="P52" s="17">
        <v>0</v>
      </c>
      <c r="Q52" s="17">
        <f>E52+J52</f>
        <v>127284</v>
      </c>
    </row>
    <row r="53" spans="1:17" ht="25.5" hidden="1" x14ac:dyDescent="0.2">
      <c r="A53" s="14" t="s">
        <v>133</v>
      </c>
      <c r="B53" s="14" t="s">
        <v>134</v>
      </c>
      <c r="C53" s="15" t="s">
        <v>116</v>
      </c>
      <c r="D53" s="16" t="s">
        <v>135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100000</v>
      </c>
      <c r="K53" s="17">
        <v>100000</v>
      </c>
      <c r="L53" s="24">
        <v>100000</v>
      </c>
      <c r="M53" s="17">
        <v>0</v>
      </c>
      <c r="N53" s="17">
        <v>0</v>
      </c>
      <c r="O53" s="17">
        <v>0</v>
      </c>
      <c r="P53" s="17">
        <v>100000</v>
      </c>
      <c r="Q53" s="17">
        <f>E53+J53</f>
        <v>100000</v>
      </c>
    </row>
    <row r="54" spans="1:17" ht="25.5" hidden="1" x14ac:dyDescent="0.2">
      <c r="A54" s="14" t="s">
        <v>136</v>
      </c>
      <c r="B54" s="14" t="s">
        <v>137</v>
      </c>
      <c r="C54" s="15" t="s">
        <v>116</v>
      </c>
      <c r="D54" s="16" t="s">
        <v>138</v>
      </c>
      <c r="E54" s="17">
        <v>25000</v>
      </c>
      <c r="F54" s="17">
        <v>25000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24">
        <v>0</v>
      </c>
      <c r="M54" s="17">
        <v>0</v>
      </c>
      <c r="N54" s="17">
        <v>0</v>
      </c>
      <c r="O54" s="17">
        <v>0</v>
      </c>
      <c r="P54" s="17">
        <v>0</v>
      </c>
      <c r="Q54" s="17">
        <f>E54+J54</f>
        <v>25000</v>
      </c>
    </row>
    <row r="55" spans="1:17" ht="89.25" hidden="1" x14ac:dyDescent="0.2">
      <c r="A55" s="14" t="s">
        <v>139</v>
      </c>
      <c r="B55" s="14" t="s">
        <v>140</v>
      </c>
      <c r="C55" s="15" t="s">
        <v>116</v>
      </c>
      <c r="D55" s="16" t="s">
        <v>141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6000</v>
      </c>
      <c r="K55" s="17">
        <v>0</v>
      </c>
      <c r="L55" s="24">
        <v>0</v>
      </c>
      <c r="M55" s="17">
        <v>6000</v>
      </c>
      <c r="N55" s="17">
        <v>0</v>
      </c>
      <c r="O55" s="17">
        <v>0</v>
      </c>
      <c r="P55" s="17">
        <v>0</v>
      </c>
      <c r="Q55" s="17">
        <f>E55+J55</f>
        <v>6000</v>
      </c>
    </row>
    <row r="56" spans="1:17" ht="25.5" x14ac:dyDescent="0.2">
      <c r="A56" s="14" t="s">
        <v>142</v>
      </c>
      <c r="B56" s="14" t="s">
        <v>143</v>
      </c>
      <c r="C56" s="15" t="s">
        <v>116</v>
      </c>
      <c r="D56" s="16" t="s">
        <v>144</v>
      </c>
      <c r="E56" s="17">
        <v>6968000</v>
      </c>
      <c r="F56" s="17">
        <v>0</v>
      </c>
      <c r="G56" s="17">
        <v>0</v>
      </c>
      <c r="H56" s="17">
        <v>0</v>
      </c>
      <c r="I56" s="17">
        <v>6968000</v>
      </c>
      <c r="J56" s="17">
        <v>0</v>
      </c>
      <c r="K56" s="17">
        <v>0</v>
      </c>
      <c r="L56" s="24">
        <v>0</v>
      </c>
      <c r="M56" s="17">
        <v>0</v>
      </c>
      <c r="N56" s="17">
        <v>0</v>
      </c>
      <c r="O56" s="17">
        <v>0</v>
      </c>
      <c r="P56" s="17">
        <v>0</v>
      </c>
      <c r="Q56" s="17">
        <f>E56+J56</f>
        <v>6968000</v>
      </c>
    </row>
    <row r="57" spans="1:17" ht="25.5" x14ac:dyDescent="0.2">
      <c r="A57" s="14" t="s">
        <v>145</v>
      </c>
      <c r="B57" s="14" t="s">
        <v>147</v>
      </c>
      <c r="C57" s="15" t="s">
        <v>146</v>
      </c>
      <c r="D57" s="16" t="s">
        <v>148</v>
      </c>
      <c r="E57" s="17">
        <v>200000</v>
      </c>
      <c r="F57" s="17">
        <v>200000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24">
        <v>0</v>
      </c>
      <c r="M57" s="17">
        <v>0</v>
      </c>
      <c r="N57" s="17">
        <v>0</v>
      </c>
      <c r="O57" s="17">
        <v>0</v>
      </c>
      <c r="P57" s="17">
        <v>0</v>
      </c>
      <c r="Q57" s="17">
        <f>E57+J57</f>
        <v>200000</v>
      </c>
    </row>
    <row r="58" spans="1:17" ht="25.5" x14ac:dyDescent="0.2">
      <c r="A58" s="14" t="s">
        <v>149</v>
      </c>
      <c r="B58" s="14" t="s">
        <v>150</v>
      </c>
      <c r="C58" s="15" t="s">
        <v>146</v>
      </c>
      <c r="D58" s="16" t="s">
        <v>151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445250</v>
      </c>
      <c r="K58" s="17">
        <v>0</v>
      </c>
      <c r="L58" s="24">
        <v>0</v>
      </c>
      <c r="M58" s="17">
        <v>345250</v>
      </c>
      <c r="N58" s="17">
        <v>0</v>
      </c>
      <c r="O58" s="17">
        <v>0</v>
      </c>
      <c r="P58" s="17">
        <v>100000</v>
      </c>
      <c r="Q58" s="17">
        <f>E58+J58</f>
        <v>445250</v>
      </c>
    </row>
    <row r="59" spans="1:17" ht="51" x14ac:dyDescent="0.2">
      <c r="A59" s="14" t="s">
        <v>152</v>
      </c>
      <c r="B59" s="14" t="s">
        <v>153</v>
      </c>
      <c r="C59" s="15" t="s">
        <v>56</v>
      </c>
      <c r="D59" s="16" t="s">
        <v>154</v>
      </c>
      <c r="E59" s="17">
        <v>20000</v>
      </c>
      <c r="F59" s="17">
        <v>20000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24">
        <v>0</v>
      </c>
      <c r="M59" s="17">
        <v>0</v>
      </c>
      <c r="N59" s="17">
        <v>0</v>
      </c>
      <c r="O59" s="17">
        <v>0</v>
      </c>
      <c r="P59" s="17">
        <v>0</v>
      </c>
      <c r="Q59" s="17">
        <f>E59+J59</f>
        <v>20000</v>
      </c>
    </row>
    <row r="60" spans="1:17" ht="25.5" x14ac:dyDescent="0.2">
      <c r="A60" s="9" t="s">
        <v>155</v>
      </c>
      <c r="B60" s="10"/>
      <c r="C60" s="11"/>
      <c r="D60" s="12" t="s">
        <v>156</v>
      </c>
      <c r="E60" s="13">
        <v>12578912</v>
      </c>
      <c r="F60" s="13">
        <v>12578912</v>
      </c>
      <c r="G60" s="13">
        <v>7280857</v>
      </c>
      <c r="H60" s="13">
        <v>1003078</v>
      </c>
      <c r="I60" s="13">
        <v>0</v>
      </c>
      <c r="J60" s="13">
        <v>288267</v>
      </c>
      <c r="K60" s="13">
        <v>140000</v>
      </c>
      <c r="L60" s="23">
        <v>140000</v>
      </c>
      <c r="M60" s="13">
        <v>148267</v>
      </c>
      <c r="N60" s="13">
        <v>60116</v>
      </c>
      <c r="O60" s="13">
        <v>0</v>
      </c>
      <c r="P60" s="13">
        <v>140000</v>
      </c>
      <c r="Q60" s="13">
        <f>E60+J60</f>
        <v>12867179</v>
      </c>
    </row>
    <row r="61" spans="1:17" ht="25.5" x14ac:dyDescent="0.2">
      <c r="A61" s="9" t="s">
        <v>157</v>
      </c>
      <c r="B61" s="10"/>
      <c r="C61" s="11"/>
      <c r="D61" s="22" t="s">
        <v>156</v>
      </c>
      <c r="E61" s="13">
        <v>12578912</v>
      </c>
      <c r="F61" s="13">
        <v>12578912</v>
      </c>
      <c r="G61" s="13">
        <v>7280857</v>
      </c>
      <c r="H61" s="13">
        <v>1003078</v>
      </c>
      <c r="I61" s="13">
        <v>0</v>
      </c>
      <c r="J61" s="13">
        <v>288267</v>
      </c>
      <c r="K61" s="13">
        <v>140000</v>
      </c>
      <c r="L61" s="23">
        <v>140000</v>
      </c>
      <c r="M61" s="13">
        <v>148267</v>
      </c>
      <c r="N61" s="13">
        <v>60116</v>
      </c>
      <c r="O61" s="13">
        <v>0</v>
      </c>
      <c r="P61" s="13">
        <v>140000</v>
      </c>
      <c r="Q61" s="13">
        <f>E61+J61</f>
        <v>12867179</v>
      </c>
    </row>
    <row r="62" spans="1:17" ht="38.25" hidden="1" x14ac:dyDescent="0.2">
      <c r="A62" s="14" t="s">
        <v>158</v>
      </c>
      <c r="B62" s="14" t="s">
        <v>159</v>
      </c>
      <c r="C62" s="15" t="s">
        <v>20</v>
      </c>
      <c r="D62" s="16" t="s">
        <v>160</v>
      </c>
      <c r="E62" s="17">
        <v>918043</v>
      </c>
      <c r="F62" s="17">
        <v>918043</v>
      </c>
      <c r="G62" s="17">
        <v>711510</v>
      </c>
      <c r="H62" s="17">
        <v>0</v>
      </c>
      <c r="I62" s="17">
        <v>0</v>
      </c>
      <c r="J62" s="17">
        <v>0</v>
      </c>
      <c r="K62" s="17">
        <v>0</v>
      </c>
      <c r="L62" s="24">
        <v>0</v>
      </c>
      <c r="M62" s="17">
        <v>0</v>
      </c>
      <c r="N62" s="17">
        <v>0</v>
      </c>
      <c r="O62" s="17">
        <v>0</v>
      </c>
      <c r="P62" s="17">
        <v>0</v>
      </c>
      <c r="Q62" s="17">
        <f>E62+J62</f>
        <v>918043</v>
      </c>
    </row>
    <row r="63" spans="1:17" ht="25.5" x14ac:dyDescent="0.2">
      <c r="A63" s="14" t="s">
        <v>161</v>
      </c>
      <c r="B63" s="14" t="s">
        <v>163</v>
      </c>
      <c r="C63" s="15" t="s">
        <v>162</v>
      </c>
      <c r="D63" s="16" t="s">
        <v>164</v>
      </c>
      <c r="E63" s="17">
        <v>3686322</v>
      </c>
      <c r="F63" s="17">
        <v>3686322</v>
      </c>
      <c r="G63" s="17">
        <v>2846415</v>
      </c>
      <c r="H63" s="17">
        <v>75566</v>
      </c>
      <c r="I63" s="17">
        <v>0</v>
      </c>
      <c r="J63" s="17">
        <v>176567</v>
      </c>
      <c r="K63" s="17">
        <v>90000</v>
      </c>
      <c r="L63" s="24">
        <v>90000</v>
      </c>
      <c r="M63" s="17">
        <v>86567</v>
      </c>
      <c r="N63" s="17">
        <v>60116</v>
      </c>
      <c r="O63" s="17">
        <v>0</v>
      </c>
      <c r="P63" s="17">
        <v>90000</v>
      </c>
      <c r="Q63" s="17">
        <f>E63+J63</f>
        <v>3862889</v>
      </c>
    </row>
    <row r="64" spans="1:17" hidden="1" x14ac:dyDescent="0.2">
      <c r="A64" s="14" t="s">
        <v>165</v>
      </c>
      <c r="B64" s="14" t="s">
        <v>167</v>
      </c>
      <c r="C64" s="15" t="s">
        <v>166</v>
      </c>
      <c r="D64" s="16" t="s">
        <v>168</v>
      </c>
      <c r="E64" s="17">
        <v>1471400</v>
      </c>
      <c r="F64" s="17">
        <v>1471400</v>
      </c>
      <c r="G64" s="17">
        <v>1042130</v>
      </c>
      <c r="H64" s="17">
        <v>0</v>
      </c>
      <c r="I64" s="17">
        <v>0</v>
      </c>
      <c r="J64" s="17">
        <v>50000</v>
      </c>
      <c r="K64" s="17">
        <v>50000</v>
      </c>
      <c r="L64" s="24">
        <v>50000</v>
      </c>
      <c r="M64" s="17">
        <v>0</v>
      </c>
      <c r="N64" s="17">
        <v>0</v>
      </c>
      <c r="O64" s="17">
        <v>0</v>
      </c>
      <c r="P64" s="17">
        <v>50000</v>
      </c>
      <c r="Q64" s="17">
        <f>E64+J64</f>
        <v>1521400</v>
      </c>
    </row>
    <row r="65" spans="1:29" ht="38.25" x14ac:dyDescent="0.2">
      <c r="A65" s="14" t="s">
        <v>169</v>
      </c>
      <c r="B65" s="14" t="s">
        <v>171</v>
      </c>
      <c r="C65" s="15" t="s">
        <v>170</v>
      </c>
      <c r="D65" s="16" t="s">
        <v>172</v>
      </c>
      <c r="E65" s="17">
        <v>4081249</v>
      </c>
      <c r="F65" s="17">
        <v>4081249</v>
      </c>
      <c r="G65" s="17">
        <v>2169902</v>
      </c>
      <c r="H65" s="17">
        <v>924912</v>
      </c>
      <c r="I65" s="17">
        <v>0</v>
      </c>
      <c r="J65" s="17">
        <v>61700</v>
      </c>
      <c r="K65" s="17">
        <v>0</v>
      </c>
      <c r="L65" s="24">
        <v>0</v>
      </c>
      <c r="M65" s="17">
        <v>61700</v>
      </c>
      <c r="N65" s="17">
        <v>0</v>
      </c>
      <c r="O65" s="17">
        <v>0</v>
      </c>
      <c r="P65" s="17">
        <v>0</v>
      </c>
      <c r="Q65" s="17">
        <f>E65+J65</f>
        <v>4142949</v>
      </c>
    </row>
    <row r="66" spans="1:29" hidden="1" x14ac:dyDescent="0.2">
      <c r="A66" s="14" t="s">
        <v>173</v>
      </c>
      <c r="B66" s="14" t="s">
        <v>69</v>
      </c>
      <c r="C66" s="15" t="s">
        <v>68</v>
      </c>
      <c r="D66" s="16" t="s">
        <v>70</v>
      </c>
      <c r="E66" s="17">
        <v>540000</v>
      </c>
      <c r="F66" s="17">
        <v>540000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24">
        <v>0</v>
      </c>
      <c r="M66" s="17">
        <v>0</v>
      </c>
      <c r="N66" s="17">
        <v>0</v>
      </c>
      <c r="O66" s="17">
        <v>0</v>
      </c>
      <c r="P66" s="17">
        <v>0</v>
      </c>
      <c r="Q66" s="17">
        <f>E66+J66</f>
        <v>540000</v>
      </c>
    </row>
    <row r="67" spans="1:29" ht="25.5" hidden="1" x14ac:dyDescent="0.2">
      <c r="A67" s="14" t="s">
        <v>174</v>
      </c>
      <c r="B67" s="14" t="s">
        <v>176</v>
      </c>
      <c r="C67" s="15" t="s">
        <v>175</v>
      </c>
      <c r="D67" s="16" t="s">
        <v>177</v>
      </c>
      <c r="E67" s="17">
        <v>925898</v>
      </c>
      <c r="F67" s="17">
        <v>925898</v>
      </c>
      <c r="G67" s="17">
        <v>510900</v>
      </c>
      <c r="H67" s="17">
        <v>2600</v>
      </c>
      <c r="I67" s="17">
        <v>0</v>
      </c>
      <c r="J67" s="17">
        <v>0</v>
      </c>
      <c r="K67" s="17">
        <v>0</v>
      </c>
      <c r="L67" s="24">
        <v>0</v>
      </c>
      <c r="M67" s="17">
        <v>0</v>
      </c>
      <c r="N67" s="17">
        <v>0</v>
      </c>
      <c r="O67" s="17">
        <v>0</v>
      </c>
      <c r="P67" s="17">
        <v>0</v>
      </c>
      <c r="Q67" s="17">
        <f>E67+J67</f>
        <v>925898</v>
      </c>
    </row>
    <row r="68" spans="1:29" ht="51" hidden="1" x14ac:dyDescent="0.2">
      <c r="A68" s="14" t="s">
        <v>178</v>
      </c>
      <c r="B68" s="14" t="s">
        <v>179</v>
      </c>
      <c r="C68" s="15" t="s">
        <v>175</v>
      </c>
      <c r="D68" s="16" t="s">
        <v>180</v>
      </c>
      <c r="E68" s="17">
        <v>956000</v>
      </c>
      <c r="F68" s="17">
        <v>956000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4">
        <v>0</v>
      </c>
      <c r="M68" s="17">
        <v>0</v>
      </c>
      <c r="N68" s="17">
        <v>0</v>
      </c>
      <c r="O68" s="17">
        <v>0</v>
      </c>
      <c r="P68" s="17">
        <v>0</v>
      </c>
      <c r="Q68" s="17">
        <f>E68+J68</f>
        <v>956000</v>
      </c>
    </row>
    <row r="69" spans="1:29" ht="16.5" customHeight="1" x14ac:dyDescent="0.2">
      <c r="A69" s="9" t="s">
        <v>181</v>
      </c>
      <c r="B69" s="10"/>
      <c r="C69" s="11"/>
      <c r="D69" s="12" t="s">
        <v>182</v>
      </c>
      <c r="E69" s="13">
        <v>38321436</v>
      </c>
      <c r="F69" s="13">
        <v>38141436</v>
      </c>
      <c r="G69" s="13">
        <v>876045</v>
      </c>
      <c r="H69" s="13">
        <v>0</v>
      </c>
      <c r="I69" s="13">
        <v>0</v>
      </c>
      <c r="J69" s="13">
        <v>0</v>
      </c>
      <c r="K69" s="13">
        <v>0</v>
      </c>
      <c r="L69" s="23">
        <v>0</v>
      </c>
      <c r="M69" s="13">
        <v>0</v>
      </c>
      <c r="N69" s="13">
        <v>0</v>
      </c>
      <c r="O69" s="13">
        <v>0</v>
      </c>
      <c r="P69" s="13">
        <v>0</v>
      </c>
      <c r="Q69" s="13">
        <f>E69+J69</f>
        <v>38321436</v>
      </c>
    </row>
    <row r="70" spans="1:29" ht="16.5" customHeight="1" x14ac:dyDescent="0.2">
      <c r="A70" s="9" t="s">
        <v>183</v>
      </c>
      <c r="B70" s="10"/>
      <c r="C70" s="11"/>
      <c r="D70" s="22" t="s">
        <v>182</v>
      </c>
      <c r="E70" s="13">
        <v>38321436</v>
      </c>
      <c r="F70" s="13">
        <v>38141436</v>
      </c>
      <c r="G70" s="13">
        <v>876045</v>
      </c>
      <c r="H70" s="13">
        <v>0</v>
      </c>
      <c r="I70" s="13">
        <v>0</v>
      </c>
      <c r="J70" s="13">
        <v>0</v>
      </c>
      <c r="K70" s="13">
        <v>0</v>
      </c>
      <c r="L70" s="23">
        <v>0</v>
      </c>
      <c r="M70" s="13">
        <v>0</v>
      </c>
      <c r="N70" s="13">
        <v>0</v>
      </c>
      <c r="O70" s="13">
        <v>0</v>
      </c>
      <c r="P70" s="13">
        <v>0</v>
      </c>
      <c r="Q70" s="13">
        <f>E70+J70</f>
        <v>38321436</v>
      </c>
    </row>
    <row r="71" spans="1:29" ht="38.25" hidden="1" x14ac:dyDescent="0.2">
      <c r="A71" s="14" t="s">
        <v>184</v>
      </c>
      <c r="B71" s="14" t="s">
        <v>159</v>
      </c>
      <c r="C71" s="15" t="s">
        <v>20</v>
      </c>
      <c r="D71" s="16" t="s">
        <v>160</v>
      </c>
      <c r="E71" s="17">
        <v>1268775</v>
      </c>
      <c r="F71" s="17">
        <v>1268775</v>
      </c>
      <c r="G71" s="17">
        <v>876045</v>
      </c>
      <c r="H71" s="17">
        <v>0</v>
      </c>
      <c r="I71" s="17">
        <v>0</v>
      </c>
      <c r="J71" s="17">
        <v>0</v>
      </c>
      <c r="K71" s="17">
        <v>0</v>
      </c>
      <c r="L71" s="24">
        <v>0</v>
      </c>
      <c r="M71" s="17">
        <v>0</v>
      </c>
      <c r="N71" s="17">
        <v>0</v>
      </c>
      <c r="O71" s="17">
        <v>0</v>
      </c>
      <c r="P71" s="17">
        <v>0</v>
      </c>
      <c r="Q71" s="17">
        <f>E71+J71</f>
        <v>1268775</v>
      </c>
    </row>
    <row r="72" spans="1:29" ht="20.25" customHeight="1" x14ac:dyDescent="0.2">
      <c r="A72" s="14" t="s">
        <v>185</v>
      </c>
      <c r="B72" s="14" t="s">
        <v>187</v>
      </c>
      <c r="C72" s="15" t="s">
        <v>186</v>
      </c>
      <c r="D72" s="16" t="s">
        <v>188</v>
      </c>
      <c r="E72" s="17">
        <v>180000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4">
        <v>0</v>
      </c>
      <c r="M72" s="17">
        <v>0</v>
      </c>
      <c r="N72" s="17">
        <v>0</v>
      </c>
      <c r="O72" s="17">
        <v>0</v>
      </c>
      <c r="P72" s="17">
        <v>0</v>
      </c>
      <c r="Q72" s="17">
        <f>E72+J72</f>
        <v>180000</v>
      </c>
    </row>
    <row r="73" spans="1:29" hidden="1" x14ac:dyDescent="0.2">
      <c r="A73" s="14" t="s">
        <v>189</v>
      </c>
      <c r="B73" s="14" t="s">
        <v>191</v>
      </c>
      <c r="C73" s="15" t="s">
        <v>190</v>
      </c>
      <c r="D73" s="16" t="s">
        <v>192</v>
      </c>
      <c r="E73" s="17">
        <v>32991200</v>
      </c>
      <c r="F73" s="17">
        <v>32991200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4">
        <v>0</v>
      </c>
      <c r="M73" s="17">
        <v>0</v>
      </c>
      <c r="N73" s="17">
        <v>0</v>
      </c>
      <c r="O73" s="17">
        <v>0</v>
      </c>
      <c r="P73" s="17">
        <v>0</v>
      </c>
      <c r="Q73" s="17">
        <f>E73+J73</f>
        <v>32991200</v>
      </c>
    </row>
    <row r="74" spans="1:29" ht="18" customHeight="1" x14ac:dyDescent="0.2">
      <c r="A74" s="14" t="s">
        <v>193</v>
      </c>
      <c r="B74" s="14" t="s">
        <v>194</v>
      </c>
      <c r="C74" s="15" t="s">
        <v>190</v>
      </c>
      <c r="D74" s="16" t="s">
        <v>195</v>
      </c>
      <c r="E74" s="17">
        <v>3651461</v>
      </c>
      <c r="F74" s="17">
        <v>3651461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4">
        <v>0</v>
      </c>
      <c r="M74" s="17">
        <v>0</v>
      </c>
      <c r="N74" s="17">
        <v>0</v>
      </c>
      <c r="O74" s="17">
        <v>0</v>
      </c>
      <c r="P74" s="17">
        <v>0</v>
      </c>
      <c r="Q74" s="17">
        <f>E74+J74</f>
        <v>3651461</v>
      </c>
    </row>
    <row r="75" spans="1:29" ht="38.25" x14ac:dyDescent="0.2">
      <c r="A75" s="14" t="s">
        <v>196</v>
      </c>
      <c r="B75" s="14" t="s">
        <v>197</v>
      </c>
      <c r="C75" s="15" t="s">
        <v>190</v>
      </c>
      <c r="D75" s="16" t="s">
        <v>198</v>
      </c>
      <c r="E75" s="17">
        <v>230000</v>
      </c>
      <c r="F75" s="17">
        <v>230000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4">
        <v>0</v>
      </c>
      <c r="M75" s="17">
        <v>0</v>
      </c>
      <c r="N75" s="17">
        <v>0</v>
      </c>
      <c r="O75" s="17">
        <v>0</v>
      </c>
      <c r="P75" s="17">
        <v>0</v>
      </c>
      <c r="Q75" s="17">
        <f>E75+J75</f>
        <v>230000</v>
      </c>
    </row>
    <row r="76" spans="1:29" ht="19.5" customHeight="1" x14ac:dyDescent="0.2">
      <c r="A76" s="10" t="s">
        <v>199</v>
      </c>
      <c r="B76" s="9" t="s">
        <v>199</v>
      </c>
      <c r="C76" s="11" t="s">
        <v>199</v>
      </c>
      <c r="D76" s="12" t="s">
        <v>200</v>
      </c>
      <c r="E76" s="13">
        <v>230146203</v>
      </c>
      <c r="F76" s="13">
        <v>222228203</v>
      </c>
      <c r="G76" s="13">
        <v>109664885</v>
      </c>
      <c r="H76" s="13">
        <v>10959135</v>
      </c>
      <c r="I76" s="13">
        <v>7738000</v>
      </c>
      <c r="J76" s="13">
        <v>55455607</v>
      </c>
      <c r="K76" s="13">
        <v>42862576</v>
      </c>
      <c r="L76" s="23">
        <f>L18+L60+L69</f>
        <v>41232576</v>
      </c>
      <c r="M76" s="13">
        <v>4876717</v>
      </c>
      <c r="N76" s="13">
        <v>60116</v>
      </c>
      <c r="O76" s="13">
        <v>0</v>
      </c>
      <c r="P76" s="13">
        <v>50578890</v>
      </c>
      <c r="Q76" s="13">
        <f>E76+J76</f>
        <v>285601810</v>
      </c>
    </row>
    <row r="79" spans="1:29" ht="18.75" x14ac:dyDescent="0.3">
      <c r="A79" s="43" t="s">
        <v>201</v>
      </c>
      <c r="B79" s="43"/>
      <c r="C79" s="44"/>
      <c r="D79" s="44"/>
      <c r="E79" s="42"/>
      <c r="F79" s="42"/>
      <c r="G79" s="42"/>
      <c r="H79" s="42"/>
      <c r="I79" s="45"/>
      <c r="J79" s="42"/>
      <c r="K79" s="42"/>
      <c r="L79" s="44"/>
      <c r="M79" s="45"/>
      <c r="N79" s="42"/>
      <c r="O79" s="42"/>
      <c r="P79" s="45" t="s">
        <v>202</v>
      </c>
      <c r="Q79" s="42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</row>
  </sheetData>
  <mergeCells count="31">
    <mergeCell ref="O1:P1"/>
    <mergeCell ref="O2:Q2"/>
    <mergeCell ref="O3:Q3"/>
    <mergeCell ref="O4:Q4"/>
    <mergeCell ref="L15:L16"/>
    <mergeCell ref="R5:T5"/>
    <mergeCell ref="A6:T6"/>
    <mergeCell ref="P14:P16"/>
    <mergeCell ref="Q13:Q16"/>
    <mergeCell ref="U7:V7"/>
    <mergeCell ref="A8:T8"/>
    <mergeCell ref="A9:T9"/>
    <mergeCell ref="A7:T7"/>
    <mergeCell ref="G15:G16"/>
    <mergeCell ref="H15:H16"/>
    <mergeCell ref="I14:I16"/>
    <mergeCell ref="J13:P13"/>
    <mergeCell ref="J14:J16"/>
    <mergeCell ref="K14:K16"/>
    <mergeCell ref="M14:M16"/>
    <mergeCell ref="N14:O14"/>
    <mergeCell ref="N15:N16"/>
    <mergeCell ref="O15:O16"/>
    <mergeCell ref="A13:A16"/>
    <mergeCell ref="B13:B16"/>
    <mergeCell ref="C13:C16"/>
    <mergeCell ref="D13:D16"/>
    <mergeCell ref="E13:I13"/>
    <mergeCell ref="E14:E16"/>
    <mergeCell ref="F14:F16"/>
    <mergeCell ref="G14:H14"/>
  </mergeCells>
  <pageMargins left="0.23622047244094491" right="0.19685039370078741" top="0.39370078740157483" bottom="0.19685039370078741" header="0" footer="0"/>
  <pageSetup paperSize="9" scale="58" fitToHeight="50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2021-10-07T12:59:30Z</cp:lastPrinted>
  <dcterms:created xsi:type="dcterms:W3CDTF">2021-10-07T12:43:46Z</dcterms:created>
  <dcterms:modified xsi:type="dcterms:W3CDTF">2021-10-07T12:59:55Z</dcterms:modified>
</cp:coreProperties>
</file>