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92" windowHeight="9972" activeTab="1"/>
  </bookViews>
  <sheets>
    <sheet name="Лист1" sheetId="1" r:id="rId1"/>
    <sheet name="Лист1 (2)" sheetId="2" r:id="rId2"/>
  </sheets>
  <definedNames>
    <definedName name="_xlnm.Print_Titles" localSheetId="1">'Лист1 (2)'!$8:$12</definedName>
  </definedNames>
  <calcPr fullCalcOnLoad="1"/>
</workbook>
</file>

<file path=xl/sharedStrings.xml><?xml version="1.0" encoding="utf-8"?>
<sst xmlns="http://schemas.openxmlformats.org/spreadsheetml/2006/main" count="332" uniqueCount="145">
  <si>
    <t>Додаток 3</t>
  </si>
  <si>
    <t>до рішення сільської ради</t>
  </si>
  <si>
    <t>"Про сільський бюджет на 2019 рік"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</si>
  <si>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</si>
  <si>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</si>
  <si>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</si>
  <si>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</si>
  <si>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</si>
  <si>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</si>
  <si>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</si>
  <si>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</si>
  <si>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</si>
  <si>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</si>
  <si>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</si>
  <si>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</si>
  <si>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</si>
  <si>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</si>
  <si>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</si>
  <si>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</si>
  <si>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</si>
  <si>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</si>
  <si>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</si>
  <si>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</si>
  <si>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</si>
  <si>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</si>
  <si>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</si>
  <si>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</si>
  <si>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</si>
  <si>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</si>
  <si>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</si>
  <si>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</si>
  <si>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</si>
  <si>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</si>
  <si>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</si>
  <si>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0111161</t>
  </si>
  <si>
    <t>0990</t>
  </si>
  <si>
    <t>1161</t>
  </si>
  <si>
    <t>Забезпечення діяльності інших закладів у сфері освіти</t>
  </si>
  <si>
    <t>0111162</t>
  </si>
  <si>
    <t>1162</t>
  </si>
  <si>
    <t>Інші програми та заходи у сфері освіти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</si>
  <si>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</si>
  <si>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</si>
  <si>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</si>
  <si>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</si>
  <si>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</si>
  <si>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</si>
  <si>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</si>
  <si>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</si>
  <si>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</si>
  <si>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</si>
  <si>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</si>
  <si>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</si>
  <si>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</si>
  <si>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</si>
  <si>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</si>
  <si>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</si>
  <si>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</si>
  <si>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</si>
  <si>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</si>
  <si>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</si>
  <si>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</si>
  <si>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</si>
  <si>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</si>
  <si>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</si>
  <si>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</si>
  <si>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</si>
  <si>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</si>
  <si>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</si>
  <si>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</si>
  <si>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</si>
  <si>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</si>
  <si>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</si>
  <si>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</si>
  <si>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</si>
  <si>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</si>
  <si>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</si>
  <si>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</si>
  <si>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</si>
  <si>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</si>
  <si>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</si>
  <si>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</si>
  <si>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</si>
  <si>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</si>
  <si>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</si>
  <si>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</si>
  <si>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</si>
  <si>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</si>
  <si>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</si>
  <si>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</si>
  <si>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</si>
  <si>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</si>
  <si>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</si>
  <si>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</si>
  <si>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</si>
  <si>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</si>
  <si>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</si>
  <si>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</si>
  <si>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</si>
  <si>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</si>
  <si>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</si>
  <si>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</si>
  <si>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</si>
  <si>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</si>
  <si>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</si>
  <si>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</si>
  <si>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</si>
  <si>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</si>
  <si>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</si>
  <si>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</si>
  <si>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</si>
  <si>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</si>
  <si>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</si>
  <si>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</si>
  <si>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</si>
  <si>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</si>
  <si>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</si>
  <si>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</si>
  <si>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</si>
  <si>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</si>
  <si>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</si>
  <si>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</si>
  <si>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</si>
  <si>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</si>
  <si>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</si>
  <si>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</si>
  <si>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</si>
  <si>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</si>
  <si>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</si>
  <si>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</si>
  <si>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</si>
  <si>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</si>
  <si>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</si>
  <si>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</si>
  <si>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</si>
  <si>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</si>
  <si>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</si>
  <si>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</si>
  <si>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С.О.Яручик</t>
  </si>
  <si>
    <t>видатків сільського бюджету на 2019 рік</t>
  </si>
  <si>
    <t>в тому числі освітня субвенція з державного бюджету місцевим бюджетам</t>
  </si>
  <si>
    <t>в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</si>
  <si>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</si>
  <si>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</si>
  <si>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капітальні видатки за рахунок коштів, що передаються із загального фонду до бюджету розвитку (спеціального фонду)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</si>
</sst>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" fontId="1" fillId="33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 quotePrefix="1">
      <alignment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 quotePrefix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 quotePrefix="1">
      <alignment vertical="center" wrapText="1"/>
    </xf>
    <xf numFmtId="2" fontId="1" fillId="34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 quotePrefix="1">
      <alignment horizontal="center" vertical="center" wrapText="1"/>
    </xf>
    <xf numFmtId="2" fontId="0" fillId="34" borderId="10" xfId="0" applyNumberFormat="1" applyFill="1" applyBorder="1" applyAlignment="1" quotePrefix="1">
      <alignment horizontal="center" vertical="center" wrapText="1"/>
    </xf>
    <xf numFmtId="2" fontId="0" fillId="34" borderId="10" xfId="0" applyNumberFormat="1" applyFill="1" applyBorder="1" applyAlignment="1" quotePrefix="1">
      <alignment vertical="center" wrapText="1"/>
    </xf>
    <xf numFmtId="2" fontId="0" fillId="34" borderId="10" xfId="0" applyNumberForma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pane xSplit="4" ySplit="12" topLeftCell="E4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51" sqref="E51"/>
    </sheetView>
  </sheetViews>
  <sheetFormatPr defaultColWidth="9.00390625" defaultRowHeight="12.75"/>
  <cols>
    <col min="1" max="3" width="12.00390625" style="0" customWidth="1"/>
    <col min="4" max="4" width="40.625" style="0" customWidth="1"/>
    <col min="5" max="11" width="13.625" style="0" customWidth="1"/>
    <col min="12" max="12" width="15.875" style="0" customWidth="1"/>
    <col min="13" max="17" width="13.625" style="0" customWidth="1"/>
  </cols>
  <sheetData>
    <row r="1" ht="12.75">
      <c r="N1" t="s">
        <v>0</v>
      </c>
    </row>
    <row r="2" ht="12.75">
      <c r="N2" t="s">
        <v>1</v>
      </c>
    </row>
    <row r="3" ht="12.75">
      <c r="N3" t="s">
        <v>2</v>
      </c>
    </row>
    <row r="5" spans="1:17" s="17" customFormat="1" ht="18">
      <c r="A5" s="40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17" customFormat="1" ht="18">
      <c r="A6" s="40" t="s">
        <v>139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ht="12.75">
      <c r="Q7" s="1" t="s">
        <v>4</v>
      </c>
    </row>
    <row r="8" spans="1:17" ht="18" customHeight="1">
      <c r="A8" s="42" t="s">
        <v>5</v>
      </c>
      <c r="B8" s="42" t="s">
        <v>6</v>
      </c>
      <c r="C8" s="42" t="s">
        <v>7</v>
      </c>
      <c r="D8" s="38" t="s">
        <v>8</v>
      </c>
      <c r="E8" s="38" t="s">
        <v>9</v>
      </c>
      <c r="F8" s="38"/>
      <c r="G8" s="38"/>
      <c r="H8" s="38"/>
      <c r="I8" s="38"/>
      <c r="J8" s="38" t="s">
        <v>16</v>
      </c>
      <c r="K8" s="38"/>
      <c r="L8" s="38"/>
      <c r="M8" s="38"/>
      <c r="N8" s="38"/>
      <c r="O8" s="38"/>
      <c r="P8" s="38"/>
      <c r="Q8" s="39" t="s">
        <v>18</v>
      </c>
    </row>
    <row r="9" spans="1:17" ht="12.75">
      <c r="A9" s="38"/>
      <c r="B9" s="38"/>
      <c r="C9" s="38"/>
      <c r="D9" s="38"/>
      <c r="E9" s="39" t="s">
        <v>10</v>
      </c>
      <c r="F9" s="38" t="s">
        <v>11</v>
      </c>
      <c r="G9" s="38" t="s">
        <v>12</v>
      </c>
      <c r="H9" s="38"/>
      <c r="I9" s="38" t="s">
        <v>15</v>
      </c>
      <c r="J9" s="39" t="s">
        <v>10</v>
      </c>
      <c r="K9" s="38" t="s">
        <v>17</v>
      </c>
      <c r="L9" s="22" t="s">
        <v>12</v>
      </c>
      <c r="M9" s="38" t="s">
        <v>11</v>
      </c>
      <c r="N9" s="38" t="s">
        <v>12</v>
      </c>
      <c r="O9" s="38"/>
      <c r="P9" s="38" t="s">
        <v>15</v>
      </c>
      <c r="Q9" s="38"/>
    </row>
    <row r="10" spans="1:17" ht="12.75">
      <c r="A10" s="38"/>
      <c r="B10" s="38"/>
      <c r="C10" s="38"/>
      <c r="D10" s="38"/>
      <c r="E10" s="38"/>
      <c r="F10" s="38"/>
      <c r="G10" s="38" t="s">
        <v>13</v>
      </c>
      <c r="H10" s="38" t="s">
        <v>14</v>
      </c>
      <c r="I10" s="38"/>
      <c r="J10" s="38"/>
      <c r="K10" s="38"/>
      <c r="L10" s="43" t="s">
        <v>144</v>
      </c>
      <c r="M10" s="38"/>
      <c r="N10" s="38" t="s">
        <v>13</v>
      </c>
      <c r="O10" s="38" t="s">
        <v>14</v>
      </c>
      <c r="P10" s="38"/>
      <c r="Q10" s="38"/>
    </row>
    <row r="11" spans="1:17" ht="103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44"/>
      <c r="M11" s="38"/>
      <c r="N11" s="38"/>
      <c r="O11" s="38"/>
      <c r="P11" s="38"/>
      <c r="Q11" s="38"/>
    </row>
    <row r="12" spans="1:17" ht="12.75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3">
        <v>17</v>
      </c>
    </row>
    <row r="13" spans="1:17" ht="12.75">
      <c r="A13" s="4" t="s">
        <v>19</v>
      </c>
      <c r="B13" s="5"/>
      <c r="C13" s="6"/>
      <c r="D13" s="7" t="s">
        <v>20</v>
      </c>
      <c r="E13" s="8">
        <v>127346854</v>
      </c>
      <c r="F13" s="9">
        <v>121106554</v>
      </c>
      <c r="G13" s="9">
        <v>40028237</v>
      </c>
      <c r="H13" s="9">
        <v>4299300</v>
      </c>
      <c r="I13" s="9">
        <v>6040300</v>
      </c>
      <c r="J13" s="8">
        <v>38351105</v>
      </c>
      <c r="K13" s="9">
        <v>35120000</v>
      </c>
      <c r="L13" s="9">
        <v>35120000</v>
      </c>
      <c r="M13" s="9">
        <v>3231105</v>
      </c>
      <c r="N13" s="9">
        <v>0</v>
      </c>
      <c r="O13" s="9">
        <v>10000</v>
      </c>
      <c r="P13" s="9">
        <v>35120000</v>
      </c>
      <c r="Q13" s="8">
        <f aca="true" t="shared" si="0" ref="Q13:Q50">E13+J13</f>
        <v>165697959</v>
      </c>
    </row>
    <row r="14" spans="1:17" ht="12.75">
      <c r="A14" s="4" t="s">
        <v>21</v>
      </c>
      <c r="B14" s="5"/>
      <c r="C14" s="6"/>
      <c r="D14" s="7" t="s">
        <v>20</v>
      </c>
      <c r="E14" s="8">
        <v>127346854</v>
      </c>
      <c r="F14" s="9">
        <v>121106554</v>
      </c>
      <c r="G14" s="9">
        <v>40028237</v>
      </c>
      <c r="H14" s="9">
        <v>4299300</v>
      </c>
      <c r="I14" s="9">
        <v>6040300</v>
      </c>
      <c r="J14" s="8">
        <v>38351105</v>
      </c>
      <c r="K14" s="9">
        <v>35120000</v>
      </c>
      <c r="L14" s="9">
        <v>35120000</v>
      </c>
      <c r="M14" s="9">
        <v>3231105</v>
      </c>
      <c r="N14" s="9">
        <v>0</v>
      </c>
      <c r="O14" s="9">
        <v>10000</v>
      </c>
      <c r="P14" s="9">
        <v>35120000</v>
      </c>
      <c r="Q14" s="8">
        <f t="shared" si="0"/>
        <v>165697959</v>
      </c>
    </row>
    <row r="15" spans="1:17" ht="66">
      <c r="A15" s="10" t="s">
        <v>22</v>
      </c>
      <c r="B15" s="10" t="s">
        <v>24</v>
      </c>
      <c r="C15" s="11" t="s">
        <v>23</v>
      </c>
      <c r="D15" s="12" t="s">
        <v>25</v>
      </c>
      <c r="E15" s="13">
        <v>10866500</v>
      </c>
      <c r="F15" s="14">
        <v>10866500</v>
      </c>
      <c r="G15" s="14">
        <v>7413400</v>
      </c>
      <c r="H15" s="14">
        <v>873700</v>
      </c>
      <c r="I15" s="14">
        <v>0</v>
      </c>
      <c r="J15" s="13">
        <v>770700</v>
      </c>
      <c r="K15" s="14">
        <v>700000</v>
      </c>
      <c r="L15" s="14">
        <v>700000</v>
      </c>
      <c r="M15" s="14">
        <v>70700</v>
      </c>
      <c r="N15" s="14">
        <v>0</v>
      </c>
      <c r="O15" s="14">
        <v>0</v>
      </c>
      <c r="P15" s="14">
        <v>700000</v>
      </c>
      <c r="Q15" s="13">
        <f t="shared" si="0"/>
        <v>11637200</v>
      </c>
    </row>
    <row r="16" spans="1:17" ht="12.75">
      <c r="A16" s="10" t="s">
        <v>26</v>
      </c>
      <c r="B16" s="10" t="s">
        <v>28</v>
      </c>
      <c r="C16" s="11" t="s">
        <v>27</v>
      </c>
      <c r="D16" s="12" t="s">
        <v>29</v>
      </c>
      <c r="E16" s="13">
        <v>10649523</v>
      </c>
      <c r="F16" s="14">
        <v>10649523</v>
      </c>
      <c r="G16" s="14">
        <v>6794531</v>
      </c>
      <c r="H16" s="14">
        <v>990000</v>
      </c>
      <c r="I16" s="14">
        <v>0</v>
      </c>
      <c r="J16" s="13">
        <v>636765</v>
      </c>
      <c r="K16" s="14">
        <v>0</v>
      </c>
      <c r="L16" s="14">
        <v>0</v>
      </c>
      <c r="M16" s="14">
        <v>636765</v>
      </c>
      <c r="N16" s="14">
        <v>0</v>
      </c>
      <c r="O16" s="14">
        <v>0</v>
      </c>
      <c r="P16" s="14">
        <v>0</v>
      </c>
      <c r="Q16" s="13">
        <f t="shared" si="0"/>
        <v>11286288</v>
      </c>
    </row>
    <row r="17" spans="1:17" ht="66">
      <c r="A17" s="10" t="s">
        <v>30</v>
      </c>
      <c r="B17" s="10" t="s">
        <v>32</v>
      </c>
      <c r="C17" s="11" t="s">
        <v>31</v>
      </c>
      <c r="D17" s="12" t="s">
        <v>33</v>
      </c>
      <c r="E17" s="13">
        <v>33100961</v>
      </c>
      <c r="F17" s="14">
        <v>33100961</v>
      </c>
      <c r="G17" s="14">
        <v>23349006</v>
      </c>
      <c r="H17" s="14">
        <v>1752000</v>
      </c>
      <c r="I17" s="14">
        <v>0</v>
      </c>
      <c r="J17" s="13">
        <v>2502640</v>
      </c>
      <c r="K17" s="14">
        <v>100000</v>
      </c>
      <c r="L17" s="14">
        <v>100000</v>
      </c>
      <c r="M17" s="14">
        <v>2402640</v>
      </c>
      <c r="N17" s="14">
        <v>0</v>
      </c>
      <c r="O17" s="14">
        <v>0</v>
      </c>
      <c r="P17" s="14">
        <v>100000</v>
      </c>
      <c r="Q17" s="13">
        <f t="shared" si="0"/>
        <v>35603601</v>
      </c>
    </row>
    <row r="18" spans="1:17" ht="26.25">
      <c r="A18" s="10"/>
      <c r="B18" s="10"/>
      <c r="C18" s="11"/>
      <c r="D18" s="21" t="s">
        <v>140</v>
      </c>
      <c r="E18" s="13">
        <v>22358600</v>
      </c>
      <c r="F18" s="14">
        <v>22358600</v>
      </c>
      <c r="G18" s="14">
        <v>18177724</v>
      </c>
      <c r="H18" s="14">
        <v>0</v>
      </c>
      <c r="I18" s="14">
        <v>0</v>
      </c>
      <c r="J18" s="13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3">
        <f t="shared" si="0"/>
        <v>22358600</v>
      </c>
    </row>
    <row r="19" spans="1:17" ht="52.5">
      <c r="A19" s="10"/>
      <c r="B19" s="10"/>
      <c r="C19" s="11"/>
      <c r="D19" s="21" t="s">
        <v>141</v>
      </c>
      <c r="E19" s="13">
        <v>59054</v>
      </c>
      <c r="F19" s="14">
        <v>59054</v>
      </c>
      <c r="G19" s="14">
        <v>48405</v>
      </c>
      <c r="H19" s="14">
        <v>0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3">
        <f t="shared" si="0"/>
        <v>59054</v>
      </c>
    </row>
    <row r="20" spans="1:17" ht="66" hidden="1">
      <c r="A20" s="10"/>
      <c r="B20" s="10"/>
      <c r="C20" s="11"/>
      <c r="D20" s="21" t="s">
        <v>142</v>
      </c>
      <c r="E20" s="13"/>
      <c r="F20" s="14"/>
      <c r="G20" s="14"/>
      <c r="H20" s="14"/>
      <c r="I20" s="14"/>
      <c r="J20" s="13"/>
      <c r="K20" s="14"/>
      <c r="L20" s="14"/>
      <c r="M20" s="14"/>
      <c r="N20" s="14"/>
      <c r="O20" s="14"/>
      <c r="P20" s="14"/>
      <c r="Q20" s="13"/>
    </row>
    <row r="21" spans="1:17" ht="52.5" hidden="1">
      <c r="A21" s="10"/>
      <c r="B21" s="10"/>
      <c r="C21" s="11"/>
      <c r="D21" s="21" t="s">
        <v>143</v>
      </c>
      <c r="E21" s="13"/>
      <c r="F21" s="14"/>
      <c r="G21" s="14"/>
      <c r="H21" s="14"/>
      <c r="I21" s="14"/>
      <c r="J21" s="13"/>
      <c r="K21" s="14"/>
      <c r="L21" s="14"/>
      <c r="M21" s="14"/>
      <c r="N21" s="14"/>
      <c r="O21" s="14"/>
      <c r="P21" s="14"/>
      <c r="Q21" s="13"/>
    </row>
    <row r="22" spans="1:17" ht="26.25">
      <c r="A22" s="10" t="s">
        <v>34</v>
      </c>
      <c r="B22" s="10" t="s">
        <v>36</v>
      </c>
      <c r="C22" s="11" t="s">
        <v>35</v>
      </c>
      <c r="D22" s="12" t="s">
        <v>37</v>
      </c>
      <c r="E22" s="13">
        <v>1645600</v>
      </c>
      <c r="F22" s="14">
        <v>1645600</v>
      </c>
      <c r="G22" s="14">
        <v>1168100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3">
        <f t="shared" si="0"/>
        <v>1645600</v>
      </c>
    </row>
    <row r="23" spans="1:17" ht="12.75">
      <c r="A23" s="10" t="s">
        <v>38</v>
      </c>
      <c r="B23" s="10" t="s">
        <v>39</v>
      </c>
      <c r="C23" s="11" t="s">
        <v>35</v>
      </c>
      <c r="D23" s="12" t="s">
        <v>40</v>
      </c>
      <c r="E23" s="13">
        <v>250000</v>
      </c>
      <c r="F23" s="14">
        <v>250000</v>
      </c>
      <c r="G23" s="14">
        <v>0</v>
      </c>
      <c r="H23" s="14">
        <v>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3">
        <f t="shared" si="0"/>
        <v>250000</v>
      </c>
    </row>
    <row r="24" spans="1:17" ht="39">
      <c r="A24" s="10" t="s">
        <v>41</v>
      </c>
      <c r="B24" s="10" t="s">
        <v>43</v>
      </c>
      <c r="C24" s="11" t="s">
        <v>42</v>
      </c>
      <c r="D24" s="12" t="s">
        <v>44</v>
      </c>
      <c r="E24" s="13">
        <v>1270000</v>
      </c>
      <c r="F24" s="14">
        <v>1270000</v>
      </c>
      <c r="G24" s="14">
        <v>0</v>
      </c>
      <c r="H24" s="14">
        <v>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3">
        <f t="shared" si="0"/>
        <v>1270000</v>
      </c>
    </row>
    <row r="25" spans="1:17" ht="12.75">
      <c r="A25" s="10" t="s">
        <v>45</v>
      </c>
      <c r="B25" s="10" t="s">
        <v>47</v>
      </c>
      <c r="C25" s="11" t="s">
        <v>46</v>
      </c>
      <c r="D25" s="12" t="s">
        <v>48</v>
      </c>
      <c r="E25" s="13">
        <v>54000</v>
      </c>
      <c r="F25" s="14">
        <v>54000</v>
      </c>
      <c r="G25" s="14">
        <v>0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3">
        <f t="shared" si="0"/>
        <v>54000</v>
      </c>
    </row>
    <row r="26" spans="1:17" ht="66">
      <c r="A26" s="10" t="s">
        <v>49</v>
      </c>
      <c r="B26" s="10" t="s">
        <v>50</v>
      </c>
      <c r="C26" s="11" t="s">
        <v>46</v>
      </c>
      <c r="D26" s="12" t="s">
        <v>51</v>
      </c>
      <c r="E26" s="13">
        <v>596080</v>
      </c>
      <c r="F26" s="14">
        <v>596080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3">
        <f t="shared" si="0"/>
        <v>596080</v>
      </c>
    </row>
    <row r="27" spans="1:17" ht="26.25">
      <c r="A27" s="10" t="s">
        <v>52</v>
      </c>
      <c r="B27" s="10" t="s">
        <v>54</v>
      </c>
      <c r="C27" s="11" t="s">
        <v>53</v>
      </c>
      <c r="D27" s="12" t="s">
        <v>55</v>
      </c>
      <c r="E27" s="13">
        <v>850000</v>
      </c>
      <c r="F27" s="14">
        <v>850000</v>
      </c>
      <c r="G27" s="14">
        <v>0</v>
      </c>
      <c r="H27" s="14">
        <v>0</v>
      </c>
      <c r="I27" s="14">
        <v>0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3">
        <f t="shared" si="0"/>
        <v>850000</v>
      </c>
    </row>
    <row r="28" spans="1:17" ht="12.75">
      <c r="A28" s="10" t="s">
        <v>56</v>
      </c>
      <c r="B28" s="10" t="s">
        <v>58</v>
      </c>
      <c r="C28" s="11" t="s">
        <v>57</v>
      </c>
      <c r="D28" s="12" t="s">
        <v>59</v>
      </c>
      <c r="E28" s="13">
        <v>528740</v>
      </c>
      <c r="F28" s="14">
        <v>528740</v>
      </c>
      <c r="G28" s="14">
        <v>317000</v>
      </c>
      <c r="H28" s="14">
        <v>0</v>
      </c>
      <c r="I28" s="14">
        <v>0</v>
      </c>
      <c r="J28" s="13">
        <v>120000</v>
      </c>
      <c r="K28" s="14">
        <v>120000</v>
      </c>
      <c r="L28" s="14">
        <v>120000</v>
      </c>
      <c r="M28" s="14">
        <v>0</v>
      </c>
      <c r="N28" s="14">
        <v>0</v>
      </c>
      <c r="O28" s="14">
        <v>0</v>
      </c>
      <c r="P28" s="14">
        <v>120000</v>
      </c>
      <c r="Q28" s="13">
        <f t="shared" si="0"/>
        <v>648740</v>
      </c>
    </row>
    <row r="29" spans="1:17" ht="39">
      <c r="A29" s="10" t="s">
        <v>60</v>
      </c>
      <c r="B29" s="10" t="s">
        <v>62</v>
      </c>
      <c r="C29" s="11" t="s">
        <v>61</v>
      </c>
      <c r="D29" s="12" t="s">
        <v>63</v>
      </c>
      <c r="E29" s="13">
        <v>824100</v>
      </c>
      <c r="F29" s="14">
        <v>824100</v>
      </c>
      <c r="G29" s="14">
        <v>519000</v>
      </c>
      <c r="H29" s="14">
        <v>117100</v>
      </c>
      <c r="I29" s="14">
        <v>0</v>
      </c>
      <c r="J29" s="13">
        <v>300000</v>
      </c>
      <c r="K29" s="14">
        <v>300000</v>
      </c>
      <c r="L29" s="14">
        <v>300000</v>
      </c>
      <c r="M29" s="14">
        <v>0</v>
      </c>
      <c r="N29" s="14">
        <v>0</v>
      </c>
      <c r="O29" s="14">
        <v>0</v>
      </c>
      <c r="P29" s="14">
        <v>300000</v>
      </c>
      <c r="Q29" s="13">
        <f t="shared" si="0"/>
        <v>1124100</v>
      </c>
    </row>
    <row r="30" spans="1:17" ht="12.75">
      <c r="A30" s="10" t="s">
        <v>64</v>
      </c>
      <c r="B30" s="10" t="s">
        <v>66</v>
      </c>
      <c r="C30" s="11" t="s">
        <v>65</v>
      </c>
      <c r="D30" s="12" t="s">
        <v>67</v>
      </c>
      <c r="E30" s="13">
        <v>200000</v>
      </c>
      <c r="F30" s="14">
        <v>200000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3">
        <f t="shared" si="0"/>
        <v>200000</v>
      </c>
    </row>
    <row r="31" spans="1:17" ht="26.25">
      <c r="A31" s="10" t="s">
        <v>68</v>
      </c>
      <c r="B31" s="10" t="s">
        <v>70</v>
      </c>
      <c r="C31" s="11" t="s">
        <v>69</v>
      </c>
      <c r="D31" s="12" t="s">
        <v>71</v>
      </c>
      <c r="E31" s="13">
        <v>945500</v>
      </c>
      <c r="F31" s="14">
        <v>945500</v>
      </c>
      <c r="G31" s="14">
        <v>446700</v>
      </c>
      <c r="H31" s="14">
        <v>500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3">
        <f t="shared" si="0"/>
        <v>945500</v>
      </c>
    </row>
    <row r="32" spans="1:17" ht="52.5">
      <c r="A32" s="10" t="s">
        <v>72</v>
      </c>
      <c r="B32" s="10" t="s">
        <v>73</v>
      </c>
      <c r="C32" s="11" t="s">
        <v>69</v>
      </c>
      <c r="D32" s="12" t="s">
        <v>74</v>
      </c>
      <c r="E32" s="13">
        <v>500000</v>
      </c>
      <c r="F32" s="14">
        <v>500000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3">
        <f t="shared" si="0"/>
        <v>500000</v>
      </c>
    </row>
    <row r="33" spans="1:17" ht="26.25">
      <c r="A33" s="10" t="s">
        <v>75</v>
      </c>
      <c r="B33" s="10" t="s">
        <v>77</v>
      </c>
      <c r="C33" s="11" t="s">
        <v>76</v>
      </c>
      <c r="D33" s="12" t="s">
        <v>78</v>
      </c>
      <c r="E33" s="13">
        <v>100000</v>
      </c>
      <c r="F33" s="14">
        <v>100000</v>
      </c>
      <c r="G33" s="14">
        <v>0</v>
      </c>
      <c r="H33" s="14">
        <v>0</v>
      </c>
      <c r="I33" s="14">
        <v>0</v>
      </c>
      <c r="J33" s="13">
        <v>220000</v>
      </c>
      <c r="K33" s="14">
        <v>200000</v>
      </c>
      <c r="L33" s="14">
        <v>200000</v>
      </c>
      <c r="M33" s="14">
        <v>20000</v>
      </c>
      <c r="N33" s="14">
        <v>0</v>
      </c>
      <c r="O33" s="14">
        <v>10000</v>
      </c>
      <c r="P33" s="14">
        <v>200000</v>
      </c>
      <c r="Q33" s="13">
        <f t="shared" si="0"/>
        <v>320000</v>
      </c>
    </row>
    <row r="34" spans="1:17" ht="12.75">
      <c r="A34" s="10" t="s">
        <v>79</v>
      </c>
      <c r="B34" s="10" t="s">
        <v>80</v>
      </c>
      <c r="C34" s="11" t="s">
        <v>76</v>
      </c>
      <c r="D34" s="12" t="s">
        <v>81</v>
      </c>
      <c r="E34" s="13">
        <v>6463946</v>
      </c>
      <c r="F34" s="14">
        <v>6463946</v>
      </c>
      <c r="G34" s="14">
        <v>20500</v>
      </c>
      <c r="H34" s="14">
        <v>566000</v>
      </c>
      <c r="I34" s="14">
        <v>0</v>
      </c>
      <c r="J34" s="13">
        <v>9000000</v>
      </c>
      <c r="K34" s="14">
        <v>9000000</v>
      </c>
      <c r="L34" s="14">
        <v>9000000</v>
      </c>
      <c r="M34" s="14">
        <v>0</v>
      </c>
      <c r="N34" s="14">
        <v>0</v>
      </c>
      <c r="O34" s="14">
        <v>0</v>
      </c>
      <c r="P34" s="14">
        <v>9000000</v>
      </c>
      <c r="Q34" s="13">
        <f t="shared" si="0"/>
        <v>15463946</v>
      </c>
    </row>
    <row r="35" spans="1:17" ht="66">
      <c r="A35" s="10" t="s">
        <v>82</v>
      </c>
      <c r="B35" s="10" t="s">
        <v>84</v>
      </c>
      <c r="C35" s="11" t="s">
        <v>83</v>
      </c>
      <c r="D35" s="12" t="s">
        <v>85</v>
      </c>
      <c r="E35" s="13">
        <v>40300</v>
      </c>
      <c r="F35" s="14">
        <v>0</v>
      </c>
      <c r="G35" s="14">
        <v>0</v>
      </c>
      <c r="H35" s="14">
        <v>0</v>
      </c>
      <c r="I35" s="14">
        <v>40300</v>
      </c>
      <c r="J35" s="13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3">
        <f t="shared" si="0"/>
        <v>40300</v>
      </c>
    </row>
    <row r="36" spans="1:17" ht="26.25">
      <c r="A36" s="10" t="s">
        <v>86</v>
      </c>
      <c r="B36" s="10" t="s">
        <v>88</v>
      </c>
      <c r="C36" s="11" t="s">
        <v>87</v>
      </c>
      <c r="D36" s="12" t="s">
        <v>89</v>
      </c>
      <c r="E36" s="13">
        <v>100000</v>
      </c>
      <c r="F36" s="14">
        <v>0</v>
      </c>
      <c r="G36" s="14">
        <v>0</v>
      </c>
      <c r="H36" s="14">
        <v>0</v>
      </c>
      <c r="I36" s="14">
        <v>100000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3">
        <f t="shared" si="0"/>
        <v>100000</v>
      </c>
    </row>
    <row r="37" spans="1:17" ht="12.75">
      <c r="A37" s="10" t="s">
        <v>90</v>
      </c>
      <c r="B37" s="10" t="s">
        <v>91</v>
      </c>
      <c r="C37" s="11" t="s">
        <v>87</v>
      </c>
      <c r="D37" s="12" t="s">
        <v>92</v>
      </c>
      <c r="E37" s="13">
        <v>700000</v>
      </c>
      <c r="F37" s="14">
        <v>0</v>
      </c>
      <c r="G37" s="14">
        <v>0</v>
      </c>
      <c r="H37" s="14">
        <v>0</v>
      </c>
      <c r="I37" s="14">
        <v>700000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3">
        <f t="shared" si="0"/>
        <v>700000</v>
      </c>
    </row>
    <row r="38" spans="1:17" ht="26.25">
      <c r="A38" s="10" t="s">
        <v>93</v>
      </c>
      <c r="B38" s="10" t="s">
        <v>95</v>
      </c>
      <c r="C38" s="11" t="s">
        <v>94</v>
      </c>
      <c r="D38" s="12" t="s">
        <v>96</v>
      </c>
      <c r="E38" s="13">
        <v>0</v>
      </c>
      <c r="F38" s="14">
        <v>0</v>
      </c>
      <c r="G38" s="14">
        <v>0</v>
      </c>
      <c r="H38" s="14">
        <v>0</v>
      </c>
      <c r="I38" s="14">
        <v>0</v>
      </c>
      <c r="J38" s="13">
        <v>300000</v>
      </c>
      <c r="K38" s="14">
        <v>300000</v>
      </c>
      <c r="L38" s="14">
        <v>300000</v>
      </c>
      <c r="M38" s="14">
        <v>0</v>
      </c>
      <c r="N38" s="14">
        <v>0</v>
      </c>
      <c r="O38" s="14">
        <v>0</v>
      </c>
      <c r="P38" s="14">
        <v>300000</v>
      </c>
      <c r="Q38" s="13">
        <f t="shared" si="0"/>
        <v>300000</v>
      </c>
    </row>
    <row r="39" spans="1:17" ht="26.25">
      <c r="A39" s="10" t="s">
        <v>97</v>
      </c>
      <c r="B39" s="10" t="s">
        <v>99</v>
      </c>
      <c r="C39" s="11" t="s">
        <v>98</v>
      </c>
      <c r="D39" s="12" t="s">
        <v>100</v>
      </c>
      <c r="E39" s="13">
        <v>500000</v>
      </c>
      <c r="F39" s="14">
        <v>500000</v>
      </c>
      <c r="G39" s="14">
        <v>0</v>
      </c>
      <c r="H39" s="14">
        <v>0</v>
      </c>
      <c r="I39" s="14">
        <v>0</v>
      </c>
      <c r="J39" s="13">
        <v>15900000</v>
      </c>
      <c r="K39" s="14">
        <v>15900000</v>
      </c>
      <c r="L39" s="14">
        <v>15900000</v>
      </c>
      <c r="M39" s="14">
        <v>0</v>
      </c>
      <c r="N39" s="14">
        <v>0</v>
      </c>
      <c r="O39" s="14">
        <v>0</v>
      </c>
      <c r="P39" s="14">
        <v>15900000</v>
      </c>
      <c r="Q39" s="13">
        <f t="shared" si="0"/>
        <v>16400000</v>
      </c>
    </row>
    <row r="40" spans="1:17" ht="39">
      <c r="A40" s="10" t="s">
        <v>101</v>
      </c>
      <c r="B40" s="10" t="s">
        <v>103</v>
      </c>
      <c r="C40" s="11" t="s">
        <v>102</v>
      </c>
      <c r="D40" s="12" t="s">
        <v>104</v>
      </c>
      <c r="E40" s="13">
        <v>7000000</v>
      </c>
      <c r="F40" s="14">
        <v>7000000</v>
      </c>
      <c r="G40" s="14">
        <v>0</v>
      </c>
      <c r="H40" s="14">
        <v>0</v>
      </c>
      <c r="I40" s="14">
        <v>0</v>
      </c>
      <c r="J40" s="13">
        <v>7000000</v>
      </c>
      <c r="K40" s="14">
        <v>7000000</v>
      </c>
      <c r="L40" s="14">
        <v>7000000</v>
      </c>
      <c r="M40" s="14">
        <v>0</v>
      </c>
      <c r="N40" s="14">
        <v>0</v>
      </c>
      <c r="O40" s="14">
        <v>0</v>
      </c>
      <c r="P40" s="14">
        <v>7000000</v>
      </c>
      <c r="Q40" s="13">
        <f t="shared" si="0"/>
        <v>14000000</v>
      </c>
    </row>
    <row r="41" spans="1:17" ht="26.25">
      <c r="A41" s="10" t="s">
        <v>105</v>
      </c>
      <c r="B41" s="10" t="s">
        <v>106</v>
      </c>
      <c r="C41" s="11" t="s">
        <v>98</v>
      </c>
      <c r="D41" s="12" t="s">
        <v>107</v>
      </c>
      <c r="E41" s="13">
        <v>0</v>
      </c>
      <c r="F41" s="14">
        <v>0</v>
      </c>
      <c r="G41" s="14">
        <v>0</v>
      </c>
      <c r="H41" s="14">
        <v>0</v>
      </c>
      <c r="I41" s="14">
        <v>0</v>
      </c>
      <c r="J41" s="13">
        <v>1500000</v>
      </c>
      <c r="K41" s="14">
        <v>1500000</v>
      </c>
      <c r="L41" s="14">
        <v>1500000</v>
      </c>
      <c r="M41" s="14">
        <v>0</v>
      </c>
      <c r="N41" s="14">
        <v>0</v>
      </c>
      <c r="O41" s="14">
        <v>0</v>
      </c>
      <c r="P41" s="14">
        <v>1500000</v>
      </c>
      <c r="Q41" s="13">
        <f t="shared" si="0"/>
        <v>1500000</v>
      </c>
    </row>
    <row r="42" spans="1:17" ht="26.25">
      <c r="A42" s="10" t="s">
        <v>108</v>
      </c>
      <c r="B42" s="10" t="s">
        <v>109</v>
      </c>
      <c r="C42" s="11" t="s">
        <v>98</v>
      </c>
      <c r="D42" s="12" t="s">
        <v>110</v>
      </c>
      <c r="E42" s="13">
        <v>5000000</v>
      </c>
      <c r="F42" s="14">
        <v>0</v>
      </c>
      <c r="G42" s="14">
        <v>0</v>
      </c>
      <c r="H42" s="14">
        <v>0</v>
      </c>
      <c r="I42" s="14">
        <v>5000000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3">
        <f t="shared" si="0"/>
        <v>5000000</v>
      </c>
    </row>
    <row r="43" spans="1:17" ht="26.25">
      <c r="A43" s="10" t="s">
        <v>111</v>
      </c>
      <c r="B43" s="10" t="s">
        <v>113</v>
      </c>
      <c r="C43" s="11" t="s">
        <v>112</v>
      </c>
      <c r="D43" s="12" t="s">
        <v>114</v>
      </c>
      <c r="E43" s="13">
        <v>200000</v>
      </c>
      <c r="F43" s="14">
        <v>0</v>
      </c>
      <c r="G43" s="14">
        <v>0</v>
      </c>
      <c r="H43" s="14">
        <v>0</v>
      </c>
      <c r="I43" s="14">
        <v>200000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3">
        <f t="shared" si="0"/>
        <v>200000</v>
      </c>
    </row>
    <row r="44" spans="1:17" ht="26.25">
      <c r="A44" s="10" t="s">
        <v>115</v>
      </c>
      <c r="B44" s="10" t="s">
        <v>116</v>
      </c>
      <c r="C44" s="11" t="s">
        <v>112</v>
      </c>
      <c r="D44" s="12" t="s">
        <v>117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3">
        <v>101000</v>
      </c>
      <c r="K44" s="14">
        <v>0</v>
      </c>
      <c r="L44" s="14">
        <v>0</v>
      </c>
      <c r="M44" s="14">
        <v>101000</v>
      </c>
      <c r="N44" s="14">
        <v>0</v>
      </c>
      <c r="O44" s="14">
        <v>0</v>
      </c>
      <c r="P44" s="14">
        <v>0</v>
      </c>
      <c r="Q44" s="13">
        <f t="shared" si="0"/>
        <v>101000</v>
      </c>
    </row>
    <row r="45" spans="1:17" ht="12.75">
      <c r="A45" s="10" t="s">
        <v>118</v>
      </c>
      <c r="B45" s="10" t="s">
        <v>120</v>
      </c>
      <c r="C45" s="11" t="s">
        <v>119</v>
      </c>
      <c r="D45" s="12" t="s">
        <v>121</v>
      </c>
      <c r="E45" s="13">
        <v>200000</v>
      </c>
      <c r="F45" s="14">
        <v>0</v>
      </c>
      <c r="G45" s="14">
        <v>0</v>
      </c>
      <c r="H45" s="14">
        <v>0</v>
      </c>
      <c r="I45" s="14">
        <v>0</v>
      </c>
      <c r="J45" s="13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3">
        <f t="shared" si="0"/>
        <v>200000</v>
      </c>
    </row>
    <row r="46" spans="1:17" ht="12.75">
      <c r="A46" s="10" t="s">
        <v>122</v>
      </c>
      <c r="B46" s="10" t="s">
        <v>124</v>
      </c>
      <c r="C46" s="11" t="s">
        <v>123</v>
      </c>
      <c r="D46" s="12" t="s">
        <v>125</v>
      </c>
      <c r="E46" s="13">
        <v>32631200</v>
      </c>
      <c r="F46" s="14">
        <v>32631200</v>
      </c>
      <c r="G46" s="14">
        <v>0</v>
      </c>
      <c r="H46" s="14">
        <v>0</v>
      </c>
      <c r="I46" s="14">
        <v>0</v>
      </c>
      <c r="J46" s="13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3">
        <f t="shared" si="0"/>
        <v>32631200</v>
      </c>
    </row>
    <row r="47" spans="1:17" ht="52.5">
      <c r="A47" s="10" t="s">
        <v>126</v>
      </c>
      <c r="B47" s="10" t="s">
        <v>127</v>
      </c>
      <c r="C47" s="11" t="s">
        <v>123</v>
      </c>
      <c r="D47" s="12" t="s">
        <v>128</v>
      </c>
      <c r="E47" s="13">
        <v>4849200</v>
      </c>
      <c r="F47" s="14">
        <v>4849200</v>
      </c>
      <c r="G47" s="14">
        <v>0</v>
      </c>
      <c r="H47" s="14">
        <v>0</v>
      </c>
      <c r="I47" s="14">
        <v>0</v>
      </c>
      <c r="J47" s="13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3">
        <f t="shared" si="0"/>
        <v>4849200</v>
      </c>
    </row>
    <row r="48" spans="1:17" ht="92.25">
      <c r="A48" s="10" t="s">
        <v>129</v>
      </c>
      <c r="B48" s="10" t="s">
        <v>130</v>
      </c>
      <c r="C48" s="11" t="s">
        <v>123</v>
      </c>
      <c r="D48" s="12" t="s">
        <v>131</v>
      </c>
      <c r="E48" s="13">
        <v>5350000</v>
      </c>
      <c r="F48" s="14">
        <v>5350000</v>
      </c>
      <c r="G48" s="14">
        <v>0</v>
      </c>
      <c r="H48" s="14">
        <v>0</v>
      </c>
      <c r="I48" s="14">
        <v>0</v>
      </c>
      <c r="J48" s="13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3">
        <f t="shared" si="0"/>
        <v>5350000</v>
      </c>
    </row>
    <row r="49" spans="1:17" ht="12.75">
      <c r="A49" s="10" t="s">
        <v>132</v>
      </c>
      <c r="B49" s="10" t="s">
        <v>133</v>
      </c>
      <c r="C49" s="11" t="s">
        <v>123</v>
      </c>
      <c r="D49" s="12" t="s">
        <v>134</v>
      </c>
      <c r="E49" s="13">
        <v>1931204</v>
      </c>
      <c r="F49" s="14">
        <v>1931204</v>
      </c>
      <c r="G49" s="14">
        <v>0</v>
      </c>
      <c r="H49" s="14">
        <v>0</v>
      </c>
      <c r="I49" s="14"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3">
        <f t="shared" si="0"/>
        <v>1931204</v>
      </c>
    </row>
    <row r="50" spans="1:17" ht="18.75" customHeight="1">
      <c r="A50" s="15" t="s">
        <v>135</v>
      </c>
      <c r="B50" s="15" t="s">
        <v>135</v>
      </c>
      <c r="C50" s="16" t="s">
        <v>135</v>
      </c>
      <c r="D50" s="8" t="s">
        <v>136</v>
      </c>
      <c r="E50" s="8">
        <v>127346854</v>
      </c>
      <c r="F50" s="8">
        <v>121106554</v>
      </c>
      <c r="G50" s="8">
        <v>40028237</v>
      </c>
      <c r="H50" s="8">
        <v>4299300</v>
      </c>
      <c r="I50" s="8">
        <v>6040300</v>
      </c>
      <c r="J50" s="8">
        <v>38351105</v>
      </c>
      <c r="K50" s="8">
        <v>35120000</v>
      </c>
      <c r="L50" s="8">
        <v>35120000</v>
      </c>
      <c r="M50" s="8">
        <v>3231105</v>
      </c>
      <c r="N50" s="8">
        <v>0</v>
      </c>
      <c r="O50" s="8">
        <v>10000</v>
      </c>
      <c r="P50" s="8">
        <v>35120000</v>
      </c>
      <c r="Q50" s="8">
        <f t="shared" si="0"/>
        <v>165697959</v>
      </c>
    </row>
    <row r="53" spans="2:9" s="17" customFormat="1" ht="18">
      <c r="B53" s="18" t="s">
        <v>137</v>
      </c>
      <c r="I53" s="18" t="s">
        <v>138</v>
      </c>
    </row>
    <row r="55" spans="5:17" ht="12.75">
      <c r="E55" s="19">
        <v>162866854</v>
      </c>
      <c r="J55" s="19">
        <v>3231105</v>
      </c>
      <c r="M55" s="19">
        <v>3231105</v>
      </c>
      <c r="Q55" s="19">
        <v>166097959</v>
      </c>
    </row>
    <row r="56" spans="5:17" ht="12.75">
      <c r="E56" s="20">
        <f>E50-E55</f>
        <v>-35520000</v>
      </c>
      <c r="J56" s="20">
        <f>J50-J55</f>
        <v>35120000</v>
      </c>
      <c r="M56" s="20">
        <f>M50-M55</f>
        <v>0</v>
      </c>
      <c r="Q56" s="20">
        <f>Q50-Q55</f>
        <v>-400000</v>
      </c>
    </row>
  </sheetData>
  <sheetProtection/>
  <mergeCells count="23">
    <mergeCell ref="G10:G11"/>
    <mergeCell ref="H10:H11"/>
    <mergeCell ref="I9:I11"/>
    <mergeCell ref="E8:I8"/>
    <mergeCell ref="P9:P11"/>
    <mergeCell ref="Q8:Q11"/>
    <mergeCell ref="L10:L11"/>
    <mergeCell ref="E9:E11"/>
    <mergeCell ref="F9:F11"/>
    <mergeCell ref="G9:H9"/>
    <mergeCell ref="N9:O9"/>
    <mergeCell ref="N10:N11"/>
    <mergeCell ref="O10:O11"/>
    <mergeCell ref="J8:P8"/>
    <mergeCell ref="J9:J11"/>
    <mergeCell ref="K9:K11"/>
    <mergeCell ref="M9:M11"/>
    <mergeCell ref="A5:Q5"/>
    <mergeCell ref="A6:Q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6" sqref="A16"/>
    </sheetView>
  </sheetViews>
  <sheetFormatPr defaultColWidth="9.00390625" defaultRowHeight="12.75"/>
  <cols>
    <col min="1" max="3" width="12.00390625" style="23" customWidth="1"/>
    <col min="4" max="4" width="40.625" style="23" customWidth="1"/>
    <col min="5" max="11" width="13.625" style="23" customWidth="1"/>
    <col min="12" max="12" width="15.875" style="23" customWidth="1"/>
    <col min="13" max="17" width="13.625" style="23" customWidth="1"/>
  </cols>
  <sheetData>
    <row r="1" ht="12.75">
      <c r="N1" s="23" t="s">
        <v>0</v>
      </c>
    </row>
    <row r="2" ht="12.75">
      <c r="N2" s="23" t="s">
        <v>1</v>
      </c>
    </row>
    <row r="3" ht="12.75">
      <c r="N3" s="23" t="s">
        <v>2</v>
      </c>
    </row>
    <row r="5" spans="1:17" s="17" customFormat="1" ht="18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s="17" customFormat="1" ht="18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ht="12.75">
      <c r="Q7" s="24" t="s">
        <v>4</v>
      </c>
    </row>
    <row r="8" spans="1:17" ht="25.5" customHeight="1">
      <c r="A8" s="50" t="s">
        <v>5</v>
      </c>
      <c r="B8" s="50" t="s">
        <v>6</v>
      </c>
      <c r="C8" s="50" t="s">
        <v>7</v>
      </c>
      <c r="D8" s="45" t="s">
        <v>8</v>
      </c>
      <c r="E8" s="45" t="s">
        <v>9</v>
      </c>
      <c r="F8" s="45"/>
      <c r="G8" s="45"/>
      <c r="H8" s="45"/>
      <c r="I8" s="45"/>
      <c r="J8" s="45" t="s">
        <v>16</v>
      </c>
      <c r="K8" s="45"/>
      <c r="L8" s="45"/>
      <c r="M8" s="45"/>
      <c r="N8" s="45"/>
      <c r="O8" s="45"/>
      <c r="P8" s="45"/>
      <c r="Q8" s="45" t="s">
        <v>18</v>
      </c>
    </row>
    <row r="9" spans="1:17" ht="12.75">
      <c r="A9" s="45"/>
      <c r="B9" s="45"/>
      <c r="C9" s="45"/>
      <c r="D9" s="45"/>
      <c r="E9" s="45" t="s">
        <v>10</v>
      </c>
      <c r="F9" s="45" t="s">
        <v>11</v>
      </c>
      <c r="G9" s="45" t="s">
        <v>12</v>
      </c>
      <c r="H9" s="45"/>
      <c r="I9" s="45" t="s">
        <v>15</v>
      </c>
      <c r="J9" s="45" t="s">
        <v>10</v>
      </c>
      <c r="K9" s="45" t="s">
        <v>17</v>
      </c>
      <c r="L9" s="25" t="s">
        <v>12</v>
      </c>
      <c r="M9" s="45" t="s">
        <v>11</v>
      </c>
      <c r="N9" s="45" t="s">
        <v>12</v>
      </c>
      <c r="O9" s="45"/>
      <c r="P9" s="45" t="s">
        <v>15</v>
      </c>
      <c r="Q9" s="45"/>
    </row>
    <row r="10" spans="1:17" ht="12.75">
      <c r="A10" s="45"/>
      <c r="B10" s="45"/>
      <c r="C10" s="45"/>
      <c r="D10" s="45"/>
      <c r="E10" s="45"/>
      <c r="F10" s="45"/>
      <c r="G10" s="45" t="s">
        <v>13</v>
      </c>
      <c r="H10" s="45" t="s">
        <v>14</v>
      </c>
      <c r="I10" s="45"/>
      <c r="J10" s="45"/>
      <c r="K10" s="45"/>
      <c r="L10" s="46" t="s">
        <v>144</v>
      </c>
      <c r="M10" s="45"/>
      <c r="N10" s="45" t="s">
        <v>13</v>
      </c>
      <c r="O10" s="45" t="s">
        <v>14</v>
      </c>
      <c r="P10" s="45"/>
      <c r="Q10" s="45"/>
    </row>
    <row r="11" spans="1:17" ht="103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7"/>
      <c r="M11" s="45"/>
      <c r="N11" s="45"/>
      <c r="O11" s="45"/>
      <c r="P11" s="45"/>
      <c r="Q11" s="45"/>
    </row>
    <row r="12" spans="1:17" ht="12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</row>
    <row r="13" spans="1:17" ht="18.75" customHeight="1">
      <c r="A13" s="27" t="s">
        <v>19</v>
      </c>
      <c r="B13" s="28"/>
      <c r="C13" s="29"/>
      <c r="D13" s="30" t="s">
        <v>20</v>
      </c>
      <c r="E13" s="31">
        <v>127346854</v>
      </c>
      <c r="F13" s="31">
        <v>121106554</v>
      </c>
      <c r="G13" s="31">
        <v>40028237</v>
      </c>
      <c r="H13" s="31">
        <v>4299300</v>
      </c>
      <c r="I13" s="31">
        <v>6040300</v>
      </c>
      <c r="J13" s="31">
        <v>38351105</v>
      </c>
      <c r="K13" s="31">
        <v>35120000</v>
      </c>
      <c r="L13" s="31">
        <v>35120000</v>
      </c>
      <c r="M13" s="31">
        <v>3231105</v>
      </c>
      <c r="N13" s="31">
        <v>0</v>
      </c>
      <c r="O13" s="31">
        <v>10000</v>
      </c>
      <c r="P13" s="31">
        <v>35120000</v>
      </c>
      <c r="Q13" s="31">
        <f aca="true" t="shared" si="0" ref="Q13:Q50">E13+J13</f>
        <v>165697959</v>
      </c>
    </row>
    <row r="14" spans="1:17" ht="18.75" customHeight="1">
      <c r="A14" s="27" t="s">
        <v>21</v>
      </c>
      <c r="B14" s="28"/>
      <c r="C14" s="29"/>
      <c r="D14" s="30" t="s">
        <v>20</v>
      </c>
      <c r="E14" s="31">
        <v>127346854</v>
      </c>
      <c r="F14" s="31">
        <v>121106554</v>
      </c>
      <c r="G14" s="31">
        <v>40028237</v>
      </c>
      <c r="H14" s="31">
        <v>4299300</v>
      </c>
      <c r="I14" s="31">
        <v>6040300</v>
      </c>
      <c r="J14" s="31">
        <v>38351105</v>
      </c>
      <c r="K14" s="31">
        <v>35120000</v>
      </c>
      <c r="L14" s="31">
        <v>35120000</v>
      </c>
      <c r="M14" s="31">
        <v>3231105</v>
      </c>
      <c r="N14" s="31">
        <v>0</v>
      </c>
      <c r="O14" s="31">
        <v>10000</v>
      </c>
      <c r="P14" s="31">
        <v>35120000</v>
      </c>
      <c r="Q14" s="31">
        <f t="shared" si="0"/>
        <v>165697959</v>
      </c>
    </row>
    <row r="15" spans="1:17" ht="66">
      <c r="A15" s="32" t="s">
        <v>22</v>
      </c>
      <c r="B15" s="32" t="s">
        <v>24</v>
      </c>
      <c r="C15" s="33" t="s">
        <v>23</v>
      </c>
      <c r="D15" s="34" t="s">
        <v>25</v>
      </c>
      <c r="E15" s="35">
        <v>10866500</v>
      </c>
      <c r="F15" s="35">
        <v>10866500</v>
      </c>
      <c r="G15" s="35">
        <v>7413400</v>
      </c>
      <c r="H15" s="35">
        <v>873700</v>
      </c>
      <c r="I15" s="35">
        <v>0</v>
      </c>
      <c r="J15" s="35">
        <v>770700</v>
      </c>
      <c r="K15" s="35">
        <v>700000</v>
      </c>
      <c r="L15" s="35">
        <v>700000</v>
      </c>
      <c r="M15" s="35">
        <v>70700</v>
      </c>
      <c r="N15" s="35">
        <v>0</v>
      </c>
      <c r="O15" s="35">
        <v>0</v>
      </c>
      <c r="P15" s="35">
        <v>700000</v>
      </c>
      <c r="Q15" s="35">
        <f t="shared" si="0"/>
        <v>11637200</v>
      </c>
    </row>
    <row r="16" spans="1:17" ht="17.25" customHeight="1">
      <c r="A16" s="32" t="s">
        <v>26</v>
      </c>
      <c r="B16" s="32" t="s">
        <v>28</v>
      </c>
      <c r="C16" s="33" t="s">
        <v>27</v>
      </c>
      <c r="D16" s="34" t="s">
        <v>29</v>
      </c>
      <c r="E16" s="35">
        <v>10649523</v>
      </c>
      <c r="F16" s="35">
        <v>10649523</v>
      </c>
      <c r="G16" s="35">
        <v>6794531</v>
      </c>
      <c r="H16" s="35">
        <v>990000</v>
      </c>
      <c r="I16" s="35">
        <v>0</v>
      </c>
      <c r="J16" s="35">
        <v>636765</v>
      </c>
      <c r="K16" s="35">
        <v>0</v>
      </c>
      <c r="L16" s="35">
        <v>0</v>
      </c>
      <c r="M16" s="35">
        <v>636765</v>
      </c>
      <c r="N16" s="35">
        <v>0</v>
      </c>
      <c r="O16" s="35">
        <v>0</v>
      </c>
      <c r="P16" s="35">
        <v>0</v>
      </c>
      <c r="Q16" s="35">
        <f t="shared" si="0"/>
        <v>11286288</v>
      </c>
    </row>
    <row r="17" spans="1:17" ht="66">
      <c r="A17" s="32" t="s">
        <v>30</v>
      </c>
      <c r="B17" s="32" t="s">
        <v>32</v>
      </c>
      <c r="C17" s="33" t="s">
        <v>31</v>
      </c>
      <c r="D17" s="34" t="s">
        <v>33</v>
      </c>
      <c r="E17" s="35">
        <v>33100961</v>
      </c>
      <c r="F17" s="35">
        <v>33100961</v>
      </c>
      <c r="G17" s="35">
        <v>23349006</v>
      </c>
      <c r="H17" s="35">
        <v>1752000</v>
      </c>
      <c r="I17" s="35">
        <v>0</v>
      </c>
      <c r="J17" s="35">
        <v>2502640</v>
      </c>
      <c r="K17" s="35">
        <v>100000</v>
      </c>
      <c r="L17" s="35">
        <v>100000</v>
      </c>
      <c r="M17" s="35">
        <v>2402640</v>
      </c>
      <c r="N17" s="35">
        <v>0</v>
      </c>
      <c r="O17" s="35">
        <v>0</v>
      </c>
      <c r="P17" s="35">
        <v>100000</v>
      </c>
      <c r="Q17" s="35">
        <f t="shared" si="0"/>
        <v>35603601</v>
      </c>
    </row>
    <row r="18" spans="1:17" ht="26.25">
      <c r="A18" s="32"/>
      <c r="B18" s="32"/>
      <c r="C18" s="33"/>
      <c r="D18" s="34" t="s">
        <v>140</v>
      </c>
      <c r="E18" s="35">
        <v>22358600</v>
      </c>
      <c r="F18" s="35">
        <v>22358600</v>
      </c>
      <c r="G18" s="35">
        <v>18177724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f t="shared" si="0"/>
        <v>22358600</v>
      </c>
    </row>
    <row r="19" spans="1:17" ht="52.5">
      <c r="A19" s="32"/>
      <c r="B19" s="32"/>
      <c r="C19" s="33"/>
      <c r="D19" s="34" t="s">
        <v>141</v>
      </c>
      <c r="E19" s="35">
        <v>59054</v>
      </c>
      <c r="F19" s="35">
        <v>59054</v>
      </c>
      <c r="G19" s="35">
        <v>48405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f t="shared" si="0"/>
        <v>59054</v>
      </c>
    </row>
    <row r="20" spans="1:17" ht="66" hidden="1">
      <c r="A20" s="32"/>
      <c r="B20" s="32"/>
      <c r="C20" s="33"/>
      <c r="D20" s="34" t="s">
        <v>142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52.5" hidden="1">
      <c r="A21" s="32"/>
      <c r="B21" s="32"/>
      <c r="C21" s="33"/>
      <c r="D21" s="34" t="s">
        <v>143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26.25">
      <c r="A22" s="32" t="s">
        <v>34</v>
      </c>
      <c r="B22" s="32" t="s">
        <v>36</v>
      </c>
      <c r="C22" s="33" t="s">
        <v>35</v>
      </c>
      <c r="D22" s="34" t="s">
        <v>37</v>
      </c>
      <c r="E22" s="35">
        <v>1645600</v>
      </c>
      <c r="F22" s="35">
        <v>1645600</v>
      </c>
      <c r="G22" s="35">
        <v>1168100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f t="shared" si="0"/>
        <v>1645600</v>
      </c>
    </row>
    <row r="23" spans="1:17" ht="22.5" customHeight="1">
      <c r="A23" s="32" t="s">
        <v>38</v>
      </c>
      <c r="B23" s="32" t="s">
        <v>39</v>
      </c>
      <c r="C23" s="33" t="s">
        <v>35</v>
      </c>
      <c r="D23" s="34" t="s">
        <v>40</v>
      </c>
      <c r="E23" s="35">
        <v>250000</v>
      </c>
      <c r="F23" s="35">
        <v>250000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f t="shared" si="0"/>
        <v>250000</v>
      </c>
    </row>
    <row r="24" spans="1:17" ht="39">
      <c r="A24" s="32" t="s">
        <v>41</v>
      </c>
      <c r="B24" s="32" t="s">
        <v>43</v>
      </c>
      <c r="C24" s="33" t="s">
        <v>42</v>
      </c>
      <c r="D24" s="34" t="s">
        <v>44</v>
      </c>
      <c r="E24" s="35">
        <v>1270000</v>
      </c>
      <c r="F24" s="35">
        <v>1270000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f t="shared" si="0"/>
        <v>1270000</v>
      </c>
    </row>
    <row r="25" spans="1:17" ht="18" customHeight="1">
      <c r="A25" s="32" t="s">
        <v>45</v>
      </c>
      <c r="B25" s="32" t="s">
        <v>47</v>
      </c>
      <c r="C25" s="33" t="s">
        <v>46</v>
      </c>
      <c r="D25" s="34" t="s">
        <v>48</v>
      </c>
      <c r="E25" s="35">
        <v>54000</v>
      </c>
      <c r="F25" s="35">
        <v>54000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f t="shared" si="0"/>
        <v>54000</v>
      </c>
    </row>
    <row r="26" spans="1:17" ht="66">
      <c r="A26" s="32" t="s">
        <v>49</v>
      </c>
      <c r="B26" s="32" t="s">
        <v>50</v>
      </c>
      <c r="C26" s="33" t="s">
        <v>46</v>
      </c>
      <c r="D26" s="34" t="s">
        <v>51</v>
      </c>
      <c r="E26" s="35">
        <v>596080</v>
      </c>
      <c r="F26" s="35">
        <v>596080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f t="shared" si="0"/>
        <v>596080</v>
      </c>
    </row>
    <row r="27" spans="1:17" ht="26.25">
      <c r="A27" s="32" t="s">
        <v>52</v>
      </c>
      <c r="B27" s="32" t="s">
        <v>54</v>
      </c>
      <c r="C27" s="33" t="s">
        <v>53</v>
      </c>
      <c r="D27" s="34" t="s">
        <v>55</v>
      </c>
      <c r="E27" s="35">
        <v>850000</v>
      </c>
      <c r="F27" s="35">
        <v>850000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f t="shared" si="0"/>
        <v>850000</v>
      </c>
    </row>
    <row r="28" spans="1:17" ht="17.25" customHeight="1">
      <c r="A28" s="32" t="s">
        <v>56</v>
      </c>
      <c r="B28" s="32" t="s">
        <v>58</v>
      </c>
      <c r="C28" s="33" t="s">
        <v>57</v>
      </c>
      <c r="D28" s="34" t="s">
        <v>59</v>
      </c>
      <c r="E28" s="35">
        <v>528740</v>
      </c>
      <c r="F28" s="35">
        <v>528740</v>
      </c>
      <c r="G28" s="35">
        <v>317000</v>
      </c>
      <c r="H28" s="35">
        <v>0</v>
      </c>
      <c r="I28" s="35">
        <v>0</v>
      </c>
      <c r="J28" s="35">
        <v>120000</v>
      </c>
      <c r="K28" s="35">
        <v>120000</v>
      </c>
      <c r="L28" s="35">
        <v>120000</v>
      </c>
      <c r="M28" s="35">
        <v>0</v>
      </c>
      <c r="N28" s="35">
        <v>0</v>
      </c>
      <c r="O28" s="35">
        <v>0</v>
      </c>
      <c r="P28" s="35">
        <v>120000</v>
      </c>
      <c r="Q28" s="35">
        <f t="shared" si="0"/>
        <v>648740</v>
      </c>
    </row>
    <row r="29" spans="1:17" ht="39">
      <c r="A29" s="32" t="s">
        <v>60</v>
      </c>
      <c r="B29" s="32" t="s">
        <v>62</v>
      </c>
      <c r="C29" s="33" t="s">
        <v>61</v>
      </c>
      <c r="D29" s="34" t="s">
        <v>63</v>
      </c>
      <c r="E29" s="35">
        <v>824100</v>
      </c>
      <c r="F29" s="35">
        <v>824100</v>
      </c>
      <c r="G29" s="35">
        <v>519000</v>
      </c>
      <c r="H29" s="35">
        <v>117100</v>
      </c>
      <c r="I29" s="35">
        <v>0</v>
      </c>
      <c r="J29" s="35">
        <v>300000</v>
      </c>
      <c r="K29" s="35">
        <v>300000</v>
      </c>
      <c r="L29" s="35">
        <v>300000</v>
      </c>
      <c r="M29" s="35">
        <v>0</v>
      </c>
      <c r="N29" s="35">
        <v>0</v>
      </c>
      <c r="O29" s="35">
        <v>0</v>
      </c>
      <c r="P29" s="35">
        <v>300000</v>
      </c>
      <c r="Q29" s="35">
        <f t="shared" si="0"/>
        <v>1124100</v>
      </c>
    </row>
    <row r="30" spans="1:17" ht="17.25" customHeight="1">
      <c r="A30" s="32" t="s">
        <v>64</v>
      </c>
      <c r="B30" s="32" t="s">
        <v>66</v>
      </c>
      <c r="C30" s="33" t="s">
        <v>65</v>
      </c>
      <c r="D30" s="34" t="s">
        <v>67</v>
      </c>
      <c r="E30" s="35">
        <v>200000</v>
      </c>
      <c r="F30" s="35">
        <v>200000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f t="shared" si="0"/>
        <v>200000</v>
      </c>
    </row>
    <row r="31" spans="1:17" ht="26.25">
      <c r="A31" s="32" t="s">
        <v>68</v>
      </c>
      <c r="B31" s="32" t="s">
        <v>70</v>
      </c>
      <c r="C31" s="33" t="s">
        <v>69</v>
      </c>
      <c r="D31" s="34" t="s">
        <v>71</v>
      </c>
      <c r="E31" s="35">
        <v>945500</v>
      </c>
      <c r="F31" s="35">
        <v>945500</v>
      </c>
      <c r="G31" s="35">
        <v>446700</v>
      </c>
      <c r="H31" s="35">
        <v>500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f t="shared" si="0"/>
        <v>945500</v>
      </c>
    </row>
    <row r="32" spans="1:17" ht="52.5">
      <c r="A32" s="32" t="s">
        <v>72</v>
      </c>
      <c r="B32" s="32" t="s">
        <v>73</v>
      </c>
      <c r="C32" s="33" t="s">
        <v>69</v>
      </c>
      <c r="D32" s="34" t="s">
        <v>74</v>
      </c>
      <c r="E32" s="35">
        <v>500000</v>
      </c>
      <c r="F32" s="35">
        <v>500000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f t="shared" si="0"/>
        <v>500000</v>
      </c>
    </row>
    <row r="33" spans="1:17" ht="26.25">
      <c r="A33" s="32" t="s">
        <v>75</v>
      </c>
      <c r="B33" s="32" t="s">
        <v>77</v>
      </c>
      <c r="C33" s="33" t="s">
        <v>76</v>
      </c>
      <c r="D33" s="34" t="s">
        <v>78</v>
      </c>
      <c r="E33" s="35">
        <v>100000</v>
      </c>
      <c r="F33" s="35">
        <v>100000</v>
      </c>
      <c r="G33" s="35">
        <v>0</v>
      </c>
      <c r="H33" s="35">
        <v>0</v>
      </c>
      <c r="I33" s="35">
        <v>0</v>
      </c>
      <c r="J33" s="35">
        <v>220000</v>
      </c>
      <c r="K33" s="35">
        <v>200000</v>
      </c>
      <c r="L33" s="35">
        <v>200000</v>
      </c>
      <c r="M33" s="35">
        <v>20000</v>
      </c>
      <c r="N33" s="35">
        <v>0</v>
      </c>
      <c r="O33" s="35">
        <v>10000</v>
      </c>
      <c r="P33" s="35">
        <v>200000</v>
      </c>
      <c r="Q33" s="35">
        <f t="shared" si="0"/>
        <v>320000</v>
      </c>
    </row>
    <row r="34" spans="1:17" ht="18" customHeight="1">
      <c r="A34" s="32" t="s">
        <v>79</v>
      </c>
      <c r="B34" s="32" t="s">
        <v>80</v>
      </c>
      <c r="C34" s="33" t="s">
        <v>76</v>
      </c>
      <c r="D34" s="34" t="s">
        <v>81</v>
      </c>
      <c r="E34" s="35">
        <v>6463946</v>
      </c>
      <c r="F34" s="35">
        <v>6463946</v>
      </c>
      <c r="G34" s="35">
        <v>20500</v>
      </c>
      <c r="H34" s="35">
        <v>566000</v>
      </c>
      <c r="I34" s="35">
        <v>0</v>
      </c>
      <c r="J34" s="35">
        <v>9000000</v>
      </c>
      <c r="K34" s="35">
        <v>9000000</v>
      </c>
      <c r="L34" s="35">
        <v>9000000</v>
      </c>
      <c r="M34" s="35">
        <v>0</v>
      </c>
      <c r="N34" s="35">
        <v>0</v>
      </c>
      <c r="O34" s="35">
        <v>0</v>
      </c>
      <c r="P34" s="35">
        <v>9000000</v>
      </c>
      <c r="Q34" s="35">
        <f t="shared" si="0"/>
        <v>15463946</v>
      </c>
    </row>
    <row r="35" spans="1:17" ht="66">
      <c r="A35" s="32" t="s">
        <v>82</v>
      </c>
      <c r="B35" s="32" t="s">
        <v>84</v>
      </c>
      <c r="C35" s="33" t="s">
        <v>83</v>
      </c>
      <c r="D35" s="34" t="s">
        <v>85</v>
      </c>
      <c r="E35" s="35">
        <v>40300</v>
      </c>
      <c r="F35" s="35">
        <v>0</v>
      </c>
      <c r="G35" s="35">
        <v>0</v>
      </c>
      <c r="H35" s="35">
        <v>0</v>
      </c>
      <c r="I35" s="35">
        <v>40300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f t="shared" si="0"/>
        <v>40300</v>
      </c>
    </row>
    <row r="36" spans="1:17" ht="26.25">
      <c r="A36" s="32" t="s">
        <v>86</v>
      </c>
      <c r="B36" s="32" t="s">
        <v>88</v>
      </c>
      <c r="C36" s="33" t="s">
        <v>87</v>
      </c>
      <c r="D36" s="34" t="s">
        <v>89</v>
      </c>
      <c r="E36" s="35">
        <v>100000</v>
      </c>
      <c r="F36" s="35">
        <v>0</v>
      </c>
      <c r="G36" s="35">
        <v>0</v>
      </c>
      <c r="H36" s="35">
        <v>0</v>
      </c>
      <c r="I36" s="35">
        <v>100000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f t="shared" si="0"/>
        <v>100000</v>
      </c>
    </row>
    <row r="37" spans="1:17" ht="21" customHeight="1">
      <c r="A37" s="32" t="s">
        <v>90</v>
      </c>
      <c r="B37" s="32" t="s">
        <v>91</v>
      </c>
      <c r="C37" s="33" t="s">
        <v>87</v>
      </c>
      <c r="D37" s="34" t="s">
        <v>92</v>
      </c>
      <c r="E37" s="35">
        <v>700000</v>
      </c>
      <c r="F37" s="35">
        <v>0</v>
      </c>
      <c r="G37" s="35">
        <v>0</v>
      </c>
      <c r="H37" s="35">
        <v>0</v>
      </c>
      <c r="I37" s="35">
        <v>700000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f t="shared" si="0"/>
        <v>700000</v>
      </c>
    </row>
    <row r="38" spans="1:17" ht="26.25">
      <c r="A38" s="32" t="s">
        <v>93</v>
      </c>
      <c r="B38" s="32" t="s">
        <v>95</v>
      </c>
      <c r="C38" s="33" t="s">
        <v>94</v>
      </c>
      <c r="D38" s="34" t="s">
        <v>96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300000</v>
      </c>
      <c r="K38" s="35">
        <v>300000</v>
      </c>
      <c r="L38" s="35">
        <v>300000</v>
      </c>
      <c r="M38" s="35">
        <v>0</v>
      </c>
      <c r="N38" s="35">
        <v>0</v>
      </c>
      <c r="O38" s="35">
        <v>0</v>
      </c>
      <c r="P38" s="35">
        <v>300000</v>
      </c>
      <c r="Q38" s="35">
        <f t="shared" si="0"/>
        <v>300000</v>
      </c>
    </row>
    <row r="39" spans="1:17" ht="26.25">
      <c r="A39" s="32" t="s">
        <v>97</v>
      </c>
      <c r="B39" s="32" t="s">
        <v>99</v>
      </c>
      <c r="C39" s="33" t="s">
        <v>98</v>
      </c>
      <c r="D39" s="34" t="s">
        <v>100</v>
      </c>
      <c r="E39" s="35">
        <v>500000</v>
      </c>
      <c r="F39" s="35">
        <v>500000</v>
      </c>
      <c r="G39" s="35">
        <v>0</v>
      </c>
      <c r="H39" s="35">
        <v>0</v>
      </c>
      <c r="I39" s="35">
        <v>0</v>
      </c>
      <c r="J39" s="35">
        <v>15900000</v>
      </c>
      <c r="K39" s="35">
        <v>15900000</v>
      </c>
      <c r="L39" s="35">
        <v>15900000</v>
      </c>
      <c r="M39" s="35">
        <v>0</v>
      </c>
      <c r="N39" s="35">
        <v>0</v>
      </c>
      <c r="O39" s="35">
        <v>0</v>
      </c>
      <c r="P39" s="35">
        <v>15900000</v>
      </c>
      <c r="Q39" s="35">
        <f t="shared" si="0"/>
        <v>16400000</v>
      </c>
    </row>
    <row r="40" spans="1:17" ht="39">
      <c r="A40" s="32" t="s">
        <v>101</v>
      </c>
      <c r="B40" s="32" t="s">
        <v>103</v>
      </c>
      <c r="C40" s="33" t="s">
        <v>102</v>
      </c>
      <c r="D40" s="34" t="s">
        <v>104</v>
      </c>
      <c r="E40" s="35">
        <v>7000000</v>
      </c>
      <c r="F40" s="35">
        <v>7000000</v>
      </c>
      <c r="G40" s="35">
        <v>0</v>
      </c>
      <c r="H40" s="35">
        <v>0</v>
      </c>
      <c r="I40" s="35">
        <v>0</v>
      </c>
      <c r="J40" s="35">
        <v>7000000</v>
      </c>
      <c r="K40" s="35">
        <v>7000000</v>
      </c>
      <c r="L40" s="35">
        <v>7000000</v>
      </c>
      <c r="M40" s="35">
        <v>0</v>
      </c>
      <c r="N40" s="35">
        <v>0</v>
      </c>
      <c r="O40" s="35">
        <v>0</v>
      </c>
      <c r="P40" s="35">
        <v>7000000</v>
      </c>
      <c r="Q40" s="35">
        <f t="shared" si="0"/>
        <v>14000000</v>
      </c>
    </row>
    <row r="41" spans="1:17" ht="26.25">
      <c r="A41" s="32" t="s">
        <v>105</v>
      </c>
      <c r="B41" s="32" t="s">
        <v>106</v>
      </c>
      <c r="C41" s="33" t="s">
        <v>98</v>
      </c>
      <c r="D41" s="34" t="s">
        <v>107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1500000</v>
      </c>
      <c r="K41" s="35">
        <v>1500000</v>
      </c>
      <c r="L41" s="35">
        <v>1500000</v>
      </c>
      <c r="M41" s="35">
        <v>0</v>
      </c>
      <c r="N41" s="35">
        <v>0</v>
      </c>
      <c r="O41" s="35">
        <v>0</v>
      </c>
      <c r="P41" s="35">
        <v>1500000</v>
      </c>
      <c r="Q41" s="35">
        <f t="shared" si="0"/>
        <v>1500000</v>
      </c>
    </row>
    <row r="42" spans="1:17" ht="26.25">
      <c r="A42" s="32" t="s">
        <v>108</v>
      </c>
      <c r="B42" s="32" t="s">
        <v>109</v>
      </c>
      <c r="C42" s="33" t="s">
        <v>98</v>
      </c>
      <c r="D42" s="34" t="s">
        <v>110</v>
      </c>
      <c r="E42" s="35">
        <v>5000000</v>
      </c>
      <c r="F42" s="35">
        <v>0</v>
      </c>
      <c r="G42" s="35">
        <v>0</v>
      </c>
      <c r="H42" s="35">
        <v>0</v>
      </c>
      <c r="I42" s="35">
        <v>5000000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f t="shared" si="0"/>
        <v>5000000</v>
      </c>
    </row>
    <row r="43" spans="1:17" ht="26.25">
      <c r="A43" s="32" t="s">
        <v>111</v>
      </c>
      <c r="B43" s="32" t="s">
        <v>113</v>
      </c>
      <c r="C43" s="33" t="s">
        <v>112</v>
      </c>
      <c r="D43" s="34" t="s">
        <v>114</v>
      </c>
      <c r="E43" s="35">
        <v>200000</v>
      </c>
      <c r="F43" s="35">
        <v>0</v>
      </c>
      <c r="G43" s="35">
        <v>0</v>
      </c>
      <c r="H43" s="35">
        <v>0</v>
      </c>
      <c r="I43" s="35">
        <v>200000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f t="shared" si="0"/>
        <v>200000</v>
      </c>
    </row>
    <row r="44" spans="1:17" ht="26.25">
      <c r="A44" s="32" t="s">
        <v>115</v>
      </c>
      <c r="B44" s="32" t="s">
        <v>116</v>
      </c>
      <c r="C44" s="33" t="s">
        <v>112</v>
      </c>
      <c r="D44" s="34" t="s">
        <v>117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101000</v>
      </c>
      <c r="K44" s="35">
        <v>0</v>
      </c>
      <c r="L44" s="35">
        <v>0</v>
      </c>
      <c r="M44" s="35">
        <v>101000</v>
      </c>
      <c r="N44" s="35">
        <v>0</v>
      </c>
      <c r="O44" s="35">
        <v>0</v>
      </c>
      <c r="P44" s="35">
        <v>0</v>
      </c>
      <c r="Q44" s="35">
        <f t="shared" si="0"/>
        <v>101000</v>
      </c>
    </row>
    <row r="45" spans="1:17" ht="18" customHeight="1">
      <c r="A45" s="32" t="s">
        <v>118</v>
      </c>
      <c r="B45" s="32" t="s">
        <v>120</v>
      </c>
      <c r="C45" s="33" t="s">
        <v>119</v>
      </c>
      <c r="D45" s="34" t="s">
        <v>121</v>
      </c>
      <c r="E45" s="35">
        <v>200000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f t="shared" si="0"/>
        <v>200000</v>
      </c>
    </row>
    <row r="46" spans="1:17" ht="18" customHeight="1">
      <c r="A46" s="32" t="s">
        <v>122</v>
      </c>
      <c r="B46" s="32" t="s">
        <v>124</v>
      </c>
      <c r="C46" s="33" t="s">
        <v>123</v>
      </c>
      <c r="D46" s="34" t="s">
        <v>125</v>
      </c>
      <c r="E46" s="35">
        <v>32631200</v>
      </c>
      <c r="F46" s="35">
        <v>32631200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f t="shared" si="0"/>
        <v>32631200</v>
      </c>
    </row>
    <row r="47" spans="1:17" ht="52.5">
      <c r="A47" s="32" t="s">
        <v>126</v>
      </c>
      <c r="B47" s="32" t="s">
        <v>127</v>
      </c>
      <c r="C47" s="33" t="s">
        <v>123</v>
      </c>
      <c r="D47" s="34" t="s">
        <v>128</v>
      </c>
      <c r="E47" s="35">
        <v>4849200</v>
      </c>
      <c r="F47" s="35">
        <v>4849200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f t="shared" si="0"/>
        <v>4849200</v>
      </c>
    </row>
    <row r="48" spans="1:17" ht="92.25">
      <c r="A48" s="32" t="s">
        <v>129</v>
      </c>
      <c r="B48" s="32" t="s">
        <v>130</v>
      </c>
      <c r="C48" s="33" t="s">
        <v>123</v>
      </c>
      <c r="D48" s="34" t="s">
        <v>131</v>
      </c>
      <c r="E48" s="35">
        <v>5350000</v>
      </c>
      <c r="F48" s="35">
        <v>5350000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f t="shared" si="0"/>
        <v>5350000</v>
      </c>
    </row>
    <row r="49" spans="1:17" ht="17.25" customHeight="1">
      <c r="A49" s="32" t="s">
        <v>132</v>
      </c>
      <c r="B49" s="32" t="s">
        <v>133</v>
      </c>
      <c r="C49" s="33" t="s">
        <v>123</v>
      </c>
      <c r="D49" s="34" t="s">
        <v>134</v>
      </c>
      <c r="E49" s="35">
        <v>1931204</v>
      </c>
      <c r="F49" s="35">
        <v>1931204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f t="shared" si="0"/>
        <v>1931204</v>
      </c>
    </row>
    <row r="50" spans="1:17" s="54" customFormat="1" ht="27" customHeight="1">
      <c r="A50" s="51" t="s">
        <v>135</v>
      </c>
      <c r="B50" s="51" t="s">
        <v>135</v>
      </c>
      <c r="C50" s="52" t="s">
        <v>135</v>
      </c>
      <c r="D50" s="53" t="s">
        <v>136</v>
      </c>
      <c r="E50" s="53">
        <v>127346854</v>
      </c>
      <c r="F50" s="53">
        <v>121106554</v>
      </c>
      <c r="G50" s="53">
        <v>40028237</v>
      </c>
      <c r="H50" s="53">
        <v>4299300</v>
      </c>
      <c r="I50" s="53">
        <v>6040300</v>
      </c>
      <c r="J50" s="53">
        <v>38351105</v>
      </c>
      <c r="K50" s="53">
        <v>35120000</v>
      </c>
      <c r="L50" s="53">
        <v>35120000</v>
      </c>
      <c r="M50" s="53">
        <v>3231105</v>
      </c>
      <c r="N50" s="53">
        <v>0</v>
      </c>
      <c r="O50" s="53">
        <v>10000</v>
      </c>
      <c r="P50" s="53">
        <v>35120000</v>
      </c>
      <c r="Q50" s="53">
        <f t="shared" si="0"/>
        <v>165697959</v>
      </c>
    </row>
    <row r="53" spans="1:17" s="17" customFormat="1" ht="18">
      <c r="A53" s="36"/>
      <c r="B53" s="37" t="s">
        <v>137</v>
      </c>
      <c r="C53" s="36"/>
      <c r="D53" s="36"/>
      <c r="E53" s="36"/>
      <c r="F53" s="36"/>
      <c r="G53" s="36"/>
      <c r="H53" s="36"/>
      <c r="I53" s="37" t="s">
        <v>138</v>
      </c>
      <c r="J53" s="36"/>
      <c r="K53" s="36"/>
      <c r="L53" s="36"/>
      <c r="M53" s="36"/>
      <c r="N53" s="36"/>
      <c r="O53" s="36"/>
      <c r="P53" s="36"/>
      <c r="Q53" s="36"/>
    </row>
  </sheetData>
  <sheetProtection/>
  <mergeCells count="23">
    <mergeCell ref="A5:Q5"/>
    <mergeCell ref="A6:Q6"/>
    <mergeCell ref="A8:A11"/>
    <mergeCell ref="B8:B11"/>
    <mergeCell ref="C8:C11"/>
    <mergeCell ref="D8:D11"/>
    <mergeCell ref="E8:I8"/>
    <mergeCell ref="J8:P8"/>
    <mergeCell ref="Q8:Q11"/>
    <mergeCell ref="E9:E11"/>
    <mergeCell ref="F9:F11"/>
    <mergeCell ref="G9:H9"/>
    <mergeCell ref="I9:I11"/>
    <mergeCell ref="J9:J11"/>
    <mergeCell ref="K9:K11"/>
    <mergeCell ref="M9:M11"/>
    <mergeCell ref="N9:O9"/>
    <mergeCell ref="P9:P11"/>
    <mergeCell ref="G10:G11"/>
    <mergeCell ref="H10:H11"/>
    <mergeCell ref="L10:L11"/>
    <mergeCell ref="N10:N11"/>
    <mergeCell ref="O10:O11"/>
  </mergeCells>
  <printOptions/>
  <pageMargins left="0.1968503937007874" right="0.1968503937007874" top="0.3937007874015748" bottom="0.1968503937007874" header="0" footer="0"/>
  <pageSetup fitToHeight="50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2019-01-02T18:46:38Z</cp:lastPrinted>
  <dcterms:created xsi:type="dcterms:W3CDTF">2018-12-25T00:41:03Z</dcterms:created>
  <dcterms:modified xsi:type="dcterms:W3CDTF">2019-01-02T18:46:47Z</dcterms:modified>
  <cp:category/>
  <cp:version/>
  <cp:contentType/>
  <cp:contentStatus/>
</cp:coreProperties>
</file>