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Soc_vip\БОРАТИН\КОНТРОЛ_\ВИКОНАННЯ БЮДЖЕТУ\2019\виконання за І півріччя 2019\"/>
    </mc:Choice>
  </mc:AlternateContent>
  <bookViews>
    <workbookView xWindow="0" yWindow="0" windowWidth="14370" windowHeight="9630"/>
  </bookViews>
  <sheets>
    <sheet name="надходження" sheetId="1" r:id="rId1"/>
    <sheet name="динаміка 2018-2019" sheetId="2" r:id="rId2"/>
  </sheets>
  <definedNames>
    <definedName name="_xlnm.Print_Titles" localSheetId="1">'динаміка 2018-2019'!$A:$C,'динаміка 2018-2019'!$6:$7</definedName>
    <definedName name="_xlnm.Print_Titles" localSheetId="0">надходження!$A:$C,надходження!$4:$5</definedName>
    <definedName name="_xlnm.Print_Area" localSheetId="1">'динаміка 2018-2019'!$A$1:$H$70</definedName>
    <definedName name="_xlnm.Print_Area" localSheetId="0">надходження!$A$1:$I$68</definedName>
  </definedNames>
  <calcPr calcId="152511"/>
</workbook>
</file>

<file path=xl/calcChain.xml><?xml version="1.0" encoding="utf-8"?>
<calcChain xmlns="http://schemas.openxmlformats.org/spreadsheetml/2006/main">
  <c r="I68" i="1" l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G58" i="2"/>
  <c r="H57" i="2"/>
  <c r="G57" i="2"/>
  <c r="H56" i="2"/>
  <c r="G56" i="2"/>
  <c r="H55" i="2"/>
  <c r="G55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G21" i="2"/>
  <c r="G20" i="2"/>
  <c r="H19" i="2"/>
  <c r="G19" i="2"/>
  <c r="H18" i="2"/>
  <c r="G18" i="2"/>
  <c r="H17" i="2"/>
  <c r="G17" i="2"/>
  <c r="G16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G70" i="2"/>
  <c r="H70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<sst xmlns="http://schemas.openxmlformats.org/spreadsheetml/2006/main" count="149" uniqueCount="80">
  <si>
    <t>грн.</t>
  </si>
  <si>
    <t>ККД</t>
  </si>
  <si>
    <t>Доходи</t>
  </si>
  <si>
    <t>отг с. Боратин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</si>
  <si>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</si>
  <si>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</si>
  <si>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</si>
  <si>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</si>
  <si>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</si>
  <si>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</si>
  <si>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</si>
  <si>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</si>
  <si>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</si>
  <si>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</si>
  <si>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</si>
  <si>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</si>
  <si>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</si>
  <si>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</si>
  <si>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</si>
  <si>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</si>
  <si>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</si>
  <si>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</si>
  <si>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</si>
  <si>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</si>
  <si>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</si>
  <si>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</si>
  <si>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</si>
  <si>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</si>
  <si>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</si>
  <si>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</si>
  <si>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</si>
  <si>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</si>
  <si>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</si>
  <si>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</si>
  <si>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</si>
  <si>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</si>
  <si>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</si>
  <si>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</si>
  <si>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</si>
  <si>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</si>
  <si>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</si>
  <si>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</si>
  <si>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</si>
  <si>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</si>
  <si>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</si>
  <si>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</si>
  <si>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</si>
  <si>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</si>
  <si>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</si>
  <si>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</si>
  <si>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</si>
  <si>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</si>
  <si>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</si>
  <si>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</si>
  <si>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</si>
  <si>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</si>
  <si>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</si>
  <si>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</si>
  <si>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</si>
  <si>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</si>
  <si>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</si>
  <si>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</si>
  <si>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</si>
  <si>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</si>
  <si>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</si>
  <si>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</si>
  <si>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</si>
  <si>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</si>
  <si>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</si>
  <si>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 xml:space="preserve">Моніторинг виконання бюджету Боратинської об'єднаної територіальної громади </t>
  </si>
  <si>
    <t xml:space="preserve">відхилення </t>
  </si>
  <si>
    <t>у грн</t>
  </si>
  <si>
    <t>у %</t>
  </si>
  <si>
    <t>Всього власних доходів</t>
  </si>
  <si>
    <t>за січень-червень 2018-2019 років</t>
  </si>
  <si>
    <t>Фактично одержано доходів на 01.07.2018</t>
  </si>
  <si>
    <t>Фактично одержано доходів на 01.07.2019</t>
  </si>
  <si>
    <t>станом на 01.07.2019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</si>
  <si>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</si>
  <si>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Динаміка власних надходжень сільського бюджету                                                                               Боратинської об'єднаної територіальної громади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</si>
</sst>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  <xf numFmtId="164" fontId="4" fillId="2" borderId="1" xfId="0" applyNumberFormat="1" applyFont="1" applyFill="1" applyBorder="1"/>
    <xf numFmtId="165" fontId="0" fillId="0" borderId="1" xfId="0" applyNumberFormat="1" applyBorder="1"/>
    <xf numFmtId="0" fontId="0" fillId="0" borderId="1" xfId="0" applyBorder="1" applyAlignmen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0" fillId="3" borderId="0" xfId="0" applyFill="1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/>
    <xf numFmtId="165" fontId="1" fillId="0" borderId="1" xfId="0" applyNumberFormat="1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3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6" fontId="1" fillId="2" borderId="1" xfId="0" applyNumberFormat="1" applyFont="1" applyFill="1" applyBorder="1"/>
    <xf numFmtId="166" fontId="0" fillId="0" borderId="1" xfId="0" applyNumberFormat="1" applyBorder="1"/>
    <xf numFmtId="166" fontId="1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10" zoomScaleNormal="100" workbookViewId="0">
      <selection activeCell="I6" sqref="I6:I68"/>
    </sheetView>
  </sheetViews>
  <sheetFormatPr defaultRowHeight="12.75" x14ac:dyDescent="0.2"/>
  <cols>
    <col min="1" max="1" width="0.140625" customWidth="1"/>
    <col min="3" max="3" width="52.5703125" style="3" customWidth="1"/>
    <col min="4" max="6" width="13.85546875" customWidth="1"/>
    <col min="7" max="7" width="11.42578125" bestFit="1" customWidth="1"/>
    <col min="8" max="8" width="10.42578125" bestFit="1" customWidth="1"/>
  </cols>
  <sheetData>
    <row r="1" spans="1:13" ht="46.5" customHeight="1" x14ac:dyDescent="0.2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17"/>
      <c r="K1" s="17"/>
      <c r="L1" s="17"/>
      <c r="M1" s="17"/>
    </row>
    <row r="2" spans="1:13" ht="18.75" x14ac:dyDescent="0.3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17"/>
      <c r="K2" s="17"/>
      <c r="L2" s="17"/>
      <c r="M2" s="17"/>
    </row>
    <row r="3" spans="1:13" x14ac:dyDescent="0.2">
      <c r="G3" t="s">
        <v>0</v>
      </c>
    </row>
    <row r="4" spans="1:13" ht="18" customHeight="1" x14ac:dyDescent="0.2">
      <c r="A4" s="31"/>
      <c r="B4" s="32" t="s">
        <v>1</v>
      </c>
      <c r="C4" s="34" t="s">
        <v>2</v>
      </c>
      <c r="D4" s="32" t="s">
        <v>3</v>
      </c>
      <c r="E4" s="33"/>
      <c r="F4" s="33"/>
      <c r="G4" s="33"/>
      <c r="H4" s="33"/>
      <c r="I4" s="33"/>
    </row>
    <row r="5" spans="1:13" ht="28.5" customHeight="1" x14ac:dyDescent="0.2">
      <c r="A5" s="31"/>
      <c r="B5" s="33"/>
      <c r="C5" s="35"/>
      <c r="D5" s="4" t="s">
        <v>4</v>
      </c>
      <c r="E5" s="4" t="s">
        <v>5</v>
      </c>
      <c r="F5" s="4" t="s">
        <v>6</v>
      </c>
      <c r="G5" s="5" t="s">
        <v>7</v>
      </c>
      <c r="H5" s="5" t="s">
        <v>8</v>
      </c>
      <c r="I5" s="5" t="s">
        <v>9</v>
      </c>
    </row>
    <row r="6" spans="1:13" ht="17.25" customHeight="1" x14ac:dyDescent="0.2">
      <c r="A6" s="6"/>
      <c r="B6" s="6">
        <v>10000000</v>
      </c>
      <c r="C6" s="9" t="s">
        <v>10</v>
      </c>
      <c r="D6" s="7">
        <v>134161200</v>
      </c>
      <c r="E6" s="7">
        <v>134161200</v>
      </c>
      <c r="F6" s="7">
        <v>56371370</v>
      </c>
      <c r="G6" s="7">
        <v>63797506.069999993</v>
      </c>
      <c r="H6" s="7">
        <f t="shared" ref="H6:H68" si="0">G6-F6</f>
        <v>7426136.0699999928</v>
      </c>
      <c r="I6" s="43">
        <f t="shared" ref="I6:I68" si="1">IF(F6=0,0,G6/F6*100)</f>
        <v>113.17359516009633</v>
      </c>
    </row>
    <row r="7" spans="1:13" s="21" customFormat="1" ht="25.5" x14ac:dyDescent="0.2">
      <c r="A7" s="18"/>
      <c r="B7" s="18">
        <v>11000000</v>
      </c>
      <c r="C7" s="19" t="s">
        <v>11</v>
      </c>
      <c r="D7" s="20">
        <v>119175400</v>
      </c>
      <c r="E7" s="20">
        <v>119175400</v>
      </c>
      <c r="F7" s="20">
        <v>50173100</v>
      </c>
      <c r="G7" s="20">
        <v>55393660.369999997</v>
      </c>
      <c r="H7" s="20">
        <f t="shared" si="0"/>
        <v>5220560.3699999973</v>
      </c>
      <c r="I7" s="44">
        <f t="shared" si="1"/>
        <v>110.40509828972098</v>
      </c>
    </row>
    <row r="8" spans="1:13" ht="18" customHeight="1" x14ac:dyDescent="0.2">
      <c r="A8" s="6"/>
      <c r="B8" s="6">
        <v>11010000</v>
      </c>
      <c r="C8" s="9" t="s">
        <v>12</v>
      </c>
      <c r="D8" s="7">
        <v>119175400</v>
      </c>
      <c r="E8" s="7">
        <v>119175400</v>
      </c>
      <c r="F8" s="7">
        <v>50173100</v>
      </c>
      <c r="G8" s="7">
        <v>55388770.07</v>
      </c>
      <c r="H8" s="7">
        <f t="shared" si="0"/>
        <v>5215670.07</v>
      </c>
      <c r="I8" s="43">
        <f t="shared" si="1"/>
        <v>110.39535143333778</v>
      </c>
    </row>
    <row r="9" spans="1:13" ht="38.25" x14ac:dyDescent="0.2">
      <c r="A9" s="6"/>
      <c r="B9" s="6">
        <v>11010100</v>
      </c>
      <c r="C9" s="9" t="s">
        <v>13</v>
      </c>
      <c r="D9" s="7">
        <v>117727250</v>
      </c>
      <c r="E9" s="7">
        <v>117727250</v>
      </c>
      <c r="F9" s="7">
        <v>49713600</v>
      </c>
      <c r="G9" s="7">
        <v>54880675.960000001</v>
      </c>
      <c r="H9" s="7">
        <f t="shared" si="0"/>
        <v>5167075.9600000009</v>
      </c>
      <c r="I9" s="43">
        <f t="shared" si="1"/>
        <v>110.39368695890059</v>
      </c>
    </row>
    <row r="10" spans="1:13" ht="38.25" x14ac:dyDescent="0.2">
      <c r="A10" s="6"/>
      <c r="B10" s="6">
        <v>11010400</v>
      </c>
      <c r="C10" s="9" t="s">
        <v>14</v>
      </c>
      <c r="D10" s="7">
        <v>604000</v>
      </c>
      <c r="E10" s="7">
        <v>604000</v>
      </c>
      <c r="F10" s="7">
        <v>158600</v>
      </c>
      <c r="G10" s="7">
        <v>163129.68</v>
      </c>
      <c r="H10" s="7">
        <f t="shared" si="0"/>
        <v>4529.679999999993</v>
      </c>
      <c r="I10" s="43">
        <f t="shared" si="1"/>
        <v>102.85604035308953</v>
      </c>
    </row>
    <row r="11" spans="1:13" ht="25.5" x14ac:dyDescent="0.2">
      <c r="A11" s="6"/>
      <c r="B11" s="6">
        <v>11010500</v>
      </c>
      <c r="C11" s="9" t="s">
        <v>15</v>
      </c>
      <c r="D11" s="7">
        <v>844150</v>
      </c>
      <c r="E11" s="7">
        <v>844150</v>
      </c>
      <c r="F11" s="7">
        <v>300900</v>
      </c>
      <c r="G11" s="7">
        <v>344964.43</v>
      </c>
      <c r="H11" s="7">
        <f t="shared" si="0"/>
        <v>44064.429999999993</v>
      </c>
      <c r="I11" s="43">
        <f t="shared" si="1"/>
        <v>114.64421070122964</v>
      </c>
    </row>
    <row r="12" spans="1:13" s="21" customFormat="1" ht="18.75" customHeight="1" x14ac:dyDescent="0.2">
      <c r="A12" s="18"/>
      <c r="B12" s="18">
        <v>11020000</v>
      </c>
      <c r="C12" s="19" t="s">
        <v>16</v>
      </c>
      <c r="D12" s="20">
        <v>0</v>
      </c>
      <c r="E12" s="20">
        <v>0</v>
      </c>
      <c r="F12" s="20">
        <v>0</v>
      </c>
      <c r="G12" s="20">
        <v>4890.3</v>
      </c>
      <c r="H12" s="20">
        <f t="shared" si="0"/>
        <v>4890.3</v>
      </c>
      <c r="I12" s="44">
        <f t="shared" si="1"/>
        <v>0</v>
      </c>
    </row>
    <row r="13" spans="1:13" ht="25.5" x14ac:dyDescent="0.2">
      <c r="A13" s="6"/>
      <c r="B13" s="6">
        <v>11020200</v>
      </c>
      <c r="C13" s="9" t="s">
        <v>17</v>
      </c>
      <c r="D13" s="7">
        <v>0</v>
      </c>
      <c r="E13" s="7">
        <v>0</v>
      </c>
      <c r="F13" s="7">
        <v>0</v>
      </c>
      <c r="G13" s="7">
        <v>4890.3</v>
      </c>
      <c r="H13" s="7">
        <f t="shared" si="0"/>
        <v>4890.3</v>
      </c>
      <c r="I13" s="43">
        <f t="shared" si="1"/>
        <v>0</v>
      </c>
    </row>
    <row r="14" spans="1:13" s="21" customFormat="1" ht="25.5" x14ac:dyDescent="0.2">
      <c r="A14" s="18"/>
      <c r="B14" s="18">
        <v>13000000</v>
      </c>
      <c r="C14" s="19" t="s">
        <v>18</v>
      </c>
      <c r="D14" s="20">
        <v>5100</v>
      </c>
      <c r="E14" s="20">
        <v>5100</v>
      </c>
      <c r="F14" s="20">
        <v>0</v>
      </c>
      <c r="G14" s="20">
        <v>1802.65</v>
      </c>
      <c r="H14" s="20">
        <f t="shared" si="0"/>
        <v>1802.65</v>
      </c>
      <c r="I14" s="44">
        <f t="shared" si="1"/>
        <v>0</v>
      </c>
    </row>
    <row r="15" spans="1:13" ht="14.25" customHeight="1" x14ac:dyDescent="0.2">
      <c r="A15" s="6"/>
      <c r="B15" s="6">
        <v>13010000</v>
      </c>
      <c r="C15" s="9" t="s">
        <v>19</v>
      </c>
      <c r="D15" s="7">
        <v>5100</v>
      </c>
      <c r="E15" s="7">
        <v>5100</v>
      </c>
      <c r="F15" s="7">
        <v>0</v>
      </c>
      <c r="G15" s="7">
        <v>346.52</v>
      </c>
      <c r="H15" s="7">
        <f t="shared" si="0"/>
        <v>346.52</v>
      </c>
      <c r="I15" s="43">
        <f t="shared" si="1"/>
        <v>0</v>
      </c>
    </row>
    <row r="16" spans="1:13" ht="51" x14ac:dyDescent="0.2">
      <c r="A16" s="6"/>
      <c r="B16" s="6">
        <v>13010200</v>
      </c>
      <c r="C16" s="9" t="s">
        <v>20</v>
      </c>
      <c r="D16" s="7">
        <v>5100</v>
      </c>
      <c r="E16" s="7">
        <v>5100</v>
      </c>
      <c r="F16" s="7">
        <v>0</v>
      </c>
      <c r="G16" s="7">
        <v>346.52</v>
      </c>
      <c r="H16" s="7">
        <f t="shared" si="0"/>
        <v>346.52</v>
      </c>
      <c r="I16" s="43">
        <f t="shared" si="1"/>
        <v>0</v>
      </c>
    </row>
    <row r="17" spans="1:9" ht="16.5" customHeight="1" x14ac:dyDescent="0.2">
      <c r="A17" s="6"/>
      <c r="B17" s="6">
        <v>13030000</v>
      </c>
      <c r="C17" s="9" t="s">
        <v>21</v>
      </c>
      <c r="D17" s="7">
        <v>0</v>
      </c>
      <c r="E17" s="7">
        <v>0</v>
      </c>
      <c r="F17" s="7">
        <v>0</v>
      </c>
      <c r="G17" s="7">
        <v>1456.13</v>
      </c>
      <c r="H17" s="7">
        <f t="shared" si="0"/>
        <v>1456.13</v>
      </c>
      <c r="I17" s="43">
        <f t="shared" si="1"/>
        <v>0</v>
      </c>
    </row>
    <row r="18" spans="1:9" ht="25.5" x14ac:dyDescent="0.2">
      <c r="A18" s="6"/>
      <c r="B18" s="6">
        <v>13030100</v>
      </c>
      <c r="C18" s="9" t="s">
        <v>22</v>
      </c>
      <c r="D18" s="7">
        <v>0</v>
      </c>
      <c r="E18" s="7">
        <v>0</v>
      </c>
      <c r="F18" s="7">
        <v>0</v>
      </c>
      <c r="G18" s="7">
        <v>1456.13</v>
      </c>
      <c r="H18" s="7">
        <f t="shared" si="0"/>
        <v>1456.13</v>
      </c>
      <c r="I18" s="43">
        <f t="shared" si="1"/>
        <v>0</v>
      </c>
    </row>
    <row r="19" spans="1:9" s="21" customFormat="1" ht="16.5" customHeight="1" x14ac:dyDescent="0.2">
      <c r="A19" s="18"/>
      <c r="B19" s="18">
        <v>14000000</v>
      </c>
      <c r="C19" s="19" t="s">
        <v>23</v>
      </c>
      <c r="D19" s="20">
        <v>5425200</v>
      </c>
      <c r="E19" s="20">
        <v>5425200</v>
      </c>
      <c r="F19" s="20">
        <v>1505420</v>
      </c>
      <c r="G19" s="20">
        <v>2627624.67</v>
      </c>
      <c r="H19" s="20">
        <f t="shared" si="0"/>
        <v>1122204.67</v>
      </c>
      <c r="I19" s="44">
        <f t="shared" si="1"/>
        <v>174.54429129412389</v>
      </c>
    </row>
    <row r="20" spans="1:9" ht="25.5" x14ac:dyDescent="0.2">
      <c r="A20" s="6"/>
      <c r="B20" s="6">
        <v>14020000</v>
      </c>
      <c r="C20" s="9" t="s">
        <v>24</v>
      </c>
      <c r="D20" s="7">
        <v>965000</v>
      </c>
      <c r="E20" s="7">
        <v>965000</v>
      </c>
      <c r="F20" s="7">
        <v>181000</v>
      </c>
      <c r="G20" s="7">
        <v>466337.32</v>
      </c>
      <c r="H20" s="7">
        <f t="shared" si="0"/>
        <v>285337.32</v>
      </c>
      <c r="I20" s="43">
        <f t="shared" si="1"/>
        <v>257.64492817679559</v>
      </c>
    </row>
    <row r="21" spans="1:9" ht="16.5" customHeight="1" x14ac:dyDescent="0.2">
      <c r="A21" s="6"/>
      <c r="B21" s="6">
        <v>14021900</v>
      </c>
      <c r="C21" s="9" t="s">
        <v>25</v>
      </c>
      <c r="D21" s="7">
        <v>965000</v>
      </c>
      <c r="E21" s="7">
        <v>965000</v>
      </c>
      <c r="F21" s="7">
        <v>181000</v>
      </c>
      <c r="G21" s="7">
        <v>466337.32</v>
      </c>
      <c r="H21" s="7">
        <f t="shared" si="0"/>
        <v>285337.32</v>
      </c>
      <c r="I21" s="43">
        <f t="shared" si="1"/>
        <v>257.64492817679559</v>
      </c>
    </row>
    <row r="22" spans="1:9" ht="25.5" x14ac:dyDescent="0.2">
      <c r="A22" s="6"/>
      <c r="B22" s="6">
        <v>14030000</v>
      </c>
      <c r="C22" s="9" t="s">
        <v>26</v>
      </c>
      <c r="D22" s="7">
        <v>4020000</v>
      </c>
      <c r="E22" s="7">
        <v>4020000</v>
      </c>
      <c r="F22" s="7">
        <v>1054000</v>
      </c>
      <c r="G22" s="7">
        <v>1817210.48</v>
      </c>
      <c r="H22" s="7">
        <f t="shared" si="0"/>
        <v>763210.48</v>
      </c>
      <c r="I22" s="43">
        <f t="shared" si="1"/>
        <v>172.41086148007588</v>
      </c>
    </row>
    <row r="23" spans="1:9" ht="16.5" customHeight="1" x14ac:dyDescent="0.2">
      <c r="A23" s="6"/>
      <c r="B23" s="6">
        <v>14031900</v>
      </c>
      <c r="C23" s="9" t="s">
        <v>25</v>
      </c>
      <c r="D23" s="7">
        <v>4020000</v>
      </c>
      <c r="E23" s="7">
        <v>4020000</v>
      </c>
      <c r="F23" s="7">
        <v>1054000</v>
      </c>
      <c r="G23" s="7">
        <v>1817210.48</v>
      </c>
      <c r="H23" s="7">
        <f t="shared" si="0"/>
        <v>763210.48</v>
      </c>
      <c r="I23" s="43">
        <f t="shared" si="1"/>
        <v>172.41086148007588</v>
      </c>
    </row>
    <row r="24" spans="1:9" ht="25.5" x14ac:dyDescent="0.2">
      <c r="A24" s="6"/>
      <c r="B24" s="6">
        <v>14040000</v>
      </c>
      <c r="C24" s="9" t="s">
        <v>27</v>
      </c>
      <c r="D24" s="7">
        <v>440200</v>
      </c>
      <c r="E24" s="7">
        <v>440200</v>
      </c>
      <c r="F24" s="7">
        <v>270420</v>
      </c>
      <c r="G24" s="7">
        <v>344076.87</v>
      </c>
      <c r="H24" s="7">
        <f t="shared" si="0"/>
        <v>73656.87</v>
      </c>
      <c r="I24" s="43">
        <f t="shared" si="1"/>
        <v>127.23795207455069</v>
      </c>
    </row>
    <row r="25" spans="1:9" s="21" customFormat="1" ht="16.5" customHeight="1" x14ac:dyDescent="0.2">
      <c r="A25" s="18"/>
      <c r="B25" s="18">
        <v>18000000</v>
      </c>
      <c r="C25" s="19" t="s">
        <v>28</v>
      </c>
      <c r="D25" s="20">
        <v>9555500</v>
      </c>
      <c r="E25" s="20">
        <v>9555500</v>
      </c>
      <c r="F25" s="20">
        <v>4692850</v>
      </c>
      <c r="G25" s="20">
        <v>5774418.3800000008</v>
      </c>
      <c r="H25" s="20">
        <f t="shared" si="0"/>
        <v>1081568.3800000008</v>
      </c>
      <c r="I25" s="44">
        <f t="shared" si="1"/>
        <v>123.0471542879061</v>
      </c>
    </row>
    <row r="26" spans="1:9" ht="16.5" customHeight="1" x14ac:dyDescent="0.2">
      <c r="A26" s="6"/>
      <c r="B26" s="6">
        <v>18010000</v>
      </c>
      <c r="C26" s="9" t="s">
        <v>29</v>
      </c>
      <c r="D26" s="7">
        <v>3348500</v>
      </c>
      <c r="E26" s="7">
        <v>3348500</v>
      </c>
      <c r="F26" s="7">
        <v>2004950</v>
      </c>
      <c r="G26" s="7">
        <v>2666484.08</v>
      </c>
      <c r="H26" s="7">
        <f t="shared" si="0"/>
        <v>661534.08000000007</v>
      </c>
      <c r="I26" s="43">
        <f t="shared" si="1"/>
        <v>132.99504127284968</v>
      </c>
    </row>
    <row r="27" spans="1:9" ht="38.25" x14ac:dyDescent="0.2">
      <c r="A27" s="6"/>
      <c r="B27" s="6">
        <v>18010200</v>
      </c>
      <c r="C27" s="9" t="s">
        <v>30</v>
      </c>
      <c r="D27" s="7">
        <v>70200</v>
      </c>
      <c r="E27" s="7">
        <v>70200</v>
      </c>
      <c r="F27" s="7">
        <v>12300</v>
      </c>
      <c r="G27" s="7">
        <v>49385.120000000003</v>
      </c>
      <c r="H27" s="7">
        <f t="shared" si="0"/>
        <v>37085.120000000003</v>
      </c>
      <c r="I27" s="43">
        <f t="shared" si="1"/>
        <v>401.50504065040656</v>
      </c>
    </row>
    <row r="28" spans="1:9" ht="38.25" x14ac:dyDescent="0.2">
      <c r="A28" s="6"/>
      <c r="B28" s="6">
        <v>18010300</v>
      </c>
      <c r="C28" s="9" t="s">
        <v>31</v>
      </c>
      <c r="D28" s="7">
        <v>58100</v>
      </c>
      <c r="E28" s="7">
        <v>58100</v>
      </c>
      <c r="F28" s="7">
        <v>10000</v>
      </c>
      <c r="G28" s="7">
        <v>48062.07</v>
      </c>
      <c r="H28" s="7">
        <f t="shared" si="0"/>
        <v>38062.07</v>
      </c>
      <c r="I28" s="43">
        <f t="shared" si="1"/>
        <v>480.62069999999994</v>
      </c>
    </row>
    <row r="29" spans="1:9" ht="38.25" x14ac:dyDescent="0.2">
      <c r="A29" s="6"/>
      <c r="B29" s="6">
        <v>18010400</v>
      </c>
      <c r="C29" s="9" t="s">
        <v>32</v>
      </c>
      <c r="D29" s="7">
        <v>930000</v>
      </c>
      <c r="E29" s="7">
        <v>930000</v>
      </c>
      <c r="F29" s="7">
        <v>517500</v>
      </c>
      <c r="G29" s="7">
        <v>679817.42</v>
      </c>
      <c r="H29" s="7">
        <f t="shared" si="0"/>
        <v>162317.42000000004</v>
      </c>
      <c r="I29" s="43">
        <f t="shared" si="1"/>
        <v>131.3656850241546</v>
      </c>
    </row>
    <row r="30" spans="1:9" ht="18" customHeight="1" x14ac:dyDescent="0.2">
      <c r="A30" s="6"/>
      <c r="B30" s="6">
        <v>18010500</v>
      </c>
      <c r="C30" s="9" t="s">
        <v>33</v>
      </c>
      <c r="D30" s="7">
        <v>825000</v>
      </c>
      <c r="E30" s="7">
        <v>828800</v>
      </c>
      <c r="F30" s="7">
        <v>826750</v>
      </c>
      <c r="G30" s="7">
        <v>1113922.75</v>
      </c>
      <c r="H30" s="7">
        <f t="shared" si="0"/>
        <v>287172.75</v>
      </c>
      <c r="I30" s="43">
        <f t="shared" si="1"/>
        <v>134.73513758693682</v>
      </c>
    </row>
    <row r="31" spans="1:9" ht="18" customHeight="1" x14ac:dyDescent="0.2">
      <c r="A31" s="6"/>
      <c r="B31" s="6">
        <v>18010600</v>
      </c>
      <c r="C31" s="9" t="s">
        <v>34</v>
      </c>
      <c r="D31" s="7">
        <v>1028400</v>
      </c>
      <c r="E31" s="7">
        <v>1047400</v>
      </c>
      <c r="F31" s="7">
        <v>512700</v>
      </c>
      <c r="G31" s="7">
        <v>549550.32999999996</v>
      </c>
      <c r="H31" s="7">
        <f t="shared" si="0"/>
        <v>36850.329999999958</v>
      </c>
      <c r="I31" s="43">
        <f t="shared" si="1"/>
        <v>107.18750341330212</v>
      </c>
    </row>
    <row r="32" spans="1:9" ht="18" customHeight="1" x14ac:dyDescent="0.2">
      <c r="A32" s="6"/>
      <c r="B32" s="6">
        <v>18010700</v>
      </c>
      <c r="C32" s="9" t="s">
        <v>35</v>
      </c>
      <c r="D32" s="7">
        <v>287100</v>
      </c>
      <c r="E32" s="7">
        <v>264300</v>
      </c>
      <c r="F32" s="7">
        <v>36350</v>
      </c>
      <c r="G32" s="7">
        <v>48909.97</v>
      </c>
      <c r="H32" s="7">
        <f t="shared" si="0"/>
        <v>12559.970000000001</v>
      </c>
      <c r="I32" s="43">
        <f t="shared" si="1"/>
        <v>134.55287482806054</v>
      </c>
    </row>
    <row r="33" spans="1:9" ht="18" customHeight="1" x14ac:dyDescent="0.2">
      <c r="A33" s="6"/>
      <c r="B33" s="6">
        <v>18010900</v>
      </c>
      <c r="C33" s="9" t="s">
        <v>36</v>
      </c>
      <c r="D33" s="7">
        <v>149700</v>
      </c>
      <c r="E33" s="7">
        <v>149700</v>
      </c>
      <c r="F33" s="7">
        <v>89350</v>
      </c>
      <c r="G33" s="7">
        <v>118186.42</v>
      </c>
      <c r="H33" s="7">
        <f t="shared" si="0"/>
        <v>28836.42</v>
      </c>
      <c r="I33" s="43">
        <f t="shared" si="1"/>
        <v>132.2735534415221</v>
      </c>
    </row>
    <row r="34" spans="1:9" ht="18" customHeight="1" x14ac:dyDescent="0.2">
      <c r="A34" s="6"/>
      <c r="B34" s="6">
        <v>18011000</v>
      </c>
      <c r="C34" s="9" t="s">
        <v>37</v>
      </c>
      <c r="D34" s="7">
        <v>0</v>
      </c>
      <c r="E34" s="7">
        <v>0</v>
      </c>
      <c r="F34" s="7">
        <v>0</v>
      </c>
      <c r="G34" s="7">
        <v>27400</v>
      </c>
      <c r="H34" s="7">
        <f t="shared" si="0"/>
        <v>27400</v>
      </c>
      <c r="I34" s="43">
        <f t="shared" si="1"/>
        <v>0</v>
      </c>
    </row>
    <row r="35" spans="1:9" ht="18" customHeight="1" x14ac:dyDescent="0.2">
      <c r="A35" s="6"/>
      <c r="B35" s="6">
        <v>18011100</v>
      </c>
      <c r="C35" s="9" t="s">
        <v>38</v>
      </c>
      <c r="D35" s="7">
        <v>0</v>
      </c>
      <c r="E35" s="7">
        <v>0</v>
      </c>
      <c r="F35" s="7">
        <v>0</v>
      </c>
      <c r="G35" s="7">
        <v>31250</v>
      </c>
      <c r="H35" s="7">
        <f t="shared" si="0"/>
        <v>31250</v>
      </c>
      <c r="I35" s="43">
        <f t="shared" si="1"/>
        <v>0</v>
      </c>
    </row>
    <row r="36" spans="1:9" ht="18" customHeight="1" x14ac:dyDescent="0.2">
      <c r="A36" s="6"/>
      <c r="B36" s="6">
        <v>18050000</v>
      </c>
      <c r="C36" s="9" t="s">
        <v>39</v>
      </c>
      <c r="D36" s="7">
        <v>6207000</v>
      </c>
      <c r="E36" s="7">
        <v>6207000</v>
      </c>
      <c r="F36" s="7">
        <v>2687900</v>
      </c>
      <c r="G36" s="7">
        <v>3107934.3</v>
      </c>
      <c r="H36" s="7">
        <f t="shared" si="0"/>
        <v>420034.29999999981</v>
      </c>
      <c r="I36" s="43">
        <f t="shared" si="1"/>
        <v>115.62685739796868</v>
      </c>
    </row>
    <row r="37" spans="1:9" ht="18" customHeight="1" x14ac:dyDescent="0.2">
      <c r="A37" s="6"/>
      <c r="B37" s="6">
        <v>18050300</v>
      </c>
      <c r="C37" s="9" t="s">
        <v>40</v>
      </c>
      <c r="D37" s="7">
        <v>222000</v>
      </c>
      <c r="E37" s="7">
        <v>222000</v>
      </c>
      <c r="F37" s="7">
        <v>174000</v>
      </c>
      <c r="G37" s="7">
        <v>225726.91</v>
      </c>
      <c r="H37" s="7">
        <f t="shared" si="0"/>
        <v>51726.91</v>
      </c>
      <c r="I37" s="43">
        <f t="shared" si="1"/>
        <v>129.72810919540228</v>
      </c>
    </row>
    <row r="38" spans="1:9" ht="18" customHeight="1" x14ac:dyDescent="0.2">
      <c r="A38" s="6"/>
      <c r="B38" s="6">
        <v>18050400</v>
      </c>
      <c r="C38" s="9" t="s">
        <v>41</v>
      </c>
      <c r="D38" s="7">
        <v>5200000</v>
      </c>
      <c r="E38" s="7">
        <v>5200000</v>
      </c>
      <c r="F38" s="7">
        <v>2193000</v>
      </c>
      <c r="G38" s="7">
        <v>2493680.3199999998</v>
      </c>
      <c r="H38" s="7">
        <f t="shared" si="0"/>
        <v>300680.31999999983</v>
      </c>
      <c r="I38" s="43">
        <f t="shared" si="1"/>
        <v>113.71091290469676</v>
      </c>
    </row>
    <row r="39" spans="1:9" ht="51" x14ac:dyDescent="0.2">
      <c r="A39" s="6"/>
      <c r="B39" s="6">
        <v>18050500</v>
      </c>
      <c r="C39" s="9" t="s">
        <v>42</v>
      </c>
      <c r="D39" s="7">
        <v>785000</v>
      </c>
      <c r="E39" s="7">
        <v>785000</v>
      </c>
      <c r="F39" s="7">
        <v>320900</v>
      </c>
      <c r="G39" s="7">
        <v>388527.07</v>
      </c>
      <c r="H39" s="7">
        <f t="shared" si="0"/>
        <v>67627.070000000007</v>
      </c>
      <c r="I39" s="43">
        <f t="shared" si="1"/>
        <v>121.07418822062948</v>
      </c>
    </row>
    <row r="40" spans="1:9" s="21" customFormat="1" ht="18" customHeight="1" x14ac:dyDescent="0.2">
      <c r="A40" s="18"/>
      <c r="B40" s="18">
        <v>20000000</v>
      </c>
      <c r="C40" s="19" t="s">
        <v>43</v>
      </c>
      <c r="D40" s="20">
        <v>1438800</v>
      </c>
      <c r="E40" s="20">
        <v>68800</v>
      </c>
      <c r="F40" s="20">
        <v>33900</v>
      </c>
      <c r="G40" s="20">
        <v>106483.33</v>
      </c>
      <c r="H40" s="20">
        <f t="shared" si="0"/>
        <v>72583.33</v>
      </c>
      <c r="I40" s="44">
        <f t="shared" si="1"/>
        <v>314.11011799410028</v>
      </c>
    </row>
    <row r="41" spans="1:9" s="21" customFormat="1" ht="18" customHeight="1" x14ac:dyDescent="0.2">
      <c r="A41" s="18"/>
      <c r="B41" s="18">
        <v>21000000</v>
      </c>
      <c r="C41" s="19" t="s">
        <v>44</v>
      </c>
      <c r="D41" s="20">
        <v>1387900</v>
      </c>
      <c r="E41" s="20">
        <v>17900</v>
      </c>
      <c r="F41" s="20">
        <v>17900</v>
      </c>
      <c r="G41" s="20">
        <v>28281.260000000002</v>
      </c>
      <c r="H41" s="20">
        <f t="shared" si="0"/>
        <v>10381.260000000002</v>
      </c>
      <c r="I41" s="44">
        <f t="shared" si="1"/>
        <v>157.99586592178773</v>
      </c>
    </row>
    <row r="42" spans="1:9" ht="25.5" x14ac:dyDescent="0.2">
      <c r="A42" s="6"/>
      <c r="B42" s="6">
        <v>21050000</v>
      </c>
      <c r="C42" s="9" t="s">
        <v>45</v>
      </c>
      <c r="D42" s="7">
        <v>1370000</v>
      </c>
      <c r="E42" s="7">
        <v>0</v>
      </c>
      <c r="F42" s="7">
        <v>0</v>
      </c>
      <c r="G42" s="7">
        <v>0</v>
      </c>
      <c r="H42" s="7">
        <f t="shared" si="0"/>
        <v>0</v>
      </c>
      <c r="I42" s="43">
        <f t="shared" si="1"/>
        <v>0</v>
      </c>
    </row>
    <row r="43" spans="1:9" ht="18" customHeight="1" x14ac:dyDescent="0.2">
      <c r="A43" s="6"/>
      <c r="B43" s="6">
        <v>21080000</v>
      </c>
      <c r="C43" s="9" t="s">
        <v>46</v>
      </c>
      <c r="D43" s="7">
        <v>17900</v>
      </c>
      <c r="E43" s="7">
        <v>17900</v>
      </c>
      <c r="F43" s="7">
        <v>17900</v>
      </c>
      <c r="G43" s="7">
        <v>28281.260000000002</v>
      </c>
      <c r="H43" s="7">
        <f t="shared" si="0"/>
        <v>10381.260000000002</v>
      </c>
      <c r="I43" s="43">
        <f t="shared" si="1"/>
        <v>157.99586592178773</v>
      </c>
    </row>
    <row r="44" spans="1:9" ht="18" customHeight="1" x14ac:dyDescent="0.2">
      <c r="A44" s="6"/>
      <c r="B44" s="6">
        <v>21081100</v>
      </c>
      <c r="C44" s="9" t="s">
        <v>47</v>
      </c>
      <c r="D44" s="7">
        <v>11100</v>
      </c>
      <c r="E44" s="7">
        <v>10869</v>
      </c>
      <c r="F44" s="7">
        <v>10869</v>
      </c>
      <c r="G44" s="7">
        <v>10910.4</v>
      </c>
      <c r="H44" s="7">
        <f t="shared" si="0"/>
        <v>41.399999999999636</v>
      </c>
      <c r="I44" s="43">
        <f t="shared" si="1"/>
        <v>100.38089980678994</v>
      </c>
    </row>
    <row r="45" spans="1:9" ht="38.25" x14ac:dyDescent="0.2">
      <c r="A45" s="6"/>
      <c r="B45" s="6">
        <v>21081500</v>
      </c>
      <c r="C45" s="9" t="s">
        <v>48</v>
      </c>
      <c r="D45" s="7">
        <v>6800</v>
      </c>
      <c r="E45" s="7">
        <v>7031</v>
      </c>
      <c r="F45" s="7">
        <v>7031</v>
      </c>
      <c r="G45" s="7">
        <v>17370.86</v>
      </c>
      <c r="H45" s="7">
        <f t="shared" si="0"/>
        <v>10339.86</v>
      </c>
      <c r="I45" s="43">
        <f t="shared" si="1"/>
        <v>247.06101550277344</v>
      </c>
    </row>
    <row r="46" spans="1:9" s="21" customFormat="1" ht="25.5" x14ac:dyDescent="0.2">
      <c r="A46" s="18"/>
      <c r="B46" s="18">
        <v>22000000</v>
      </c>
      <c r="C46" s="19" t="s">
        <v>49</v>
      </c>
      <c r="D46" s="20">
        <v>20400</v>
      </c>
      <c r="E46" s="20">
        <v>20400</v>
      </c>
      <c r="F46" s="20">
        <v>5900</v>
      </c>
      <c r="G46" s="20">
        <v>6271.94</v>
      </c>
      <c r="H46" s="20">
        <f t="shared" si="0"/>
        <v>371.9399999999996</v>
      </c>
      <c r="I46" s="44">
        <f t="shared" si="1"/>
        <v>106.30406779661017</v>
      </c>
    </row>
    <row r="47" spans="1:9" ht="17.25" customHeight="1" x14ac:dyDescent="0.2">
      <c r="A47" s="6"/>
      <c r="B47" s="6">
        <v>22010000</v>
      </c>
      <c r="C47" s="9" t="s">
        <v>50</v>
      </c>
      <c r="D47" s="7">
        <v>14700</v>
      </c>
      <c r="E47" s="7">
        <v>14700</v>
      </c>
      <c r="F47" s="7">
        <v>4298</v>
      </c>
      <c r="G47" s="7">
        <v>4434.24</v>
      </c>
      <c r="H47" s="7">
        <f t="shared" si="0"/>
        <v>136.23999999999978</v>
      </c>
      <c r="I47" s="43">
        <f t="shared" si="1"/>
        <v>103.16984644020475</v>
      </c>
    </row>
    <row r="48" spans="1:9" ht="17.25" customHeight="1" x14ac:dyDescent="0.2">
      <c r="A48" s="6"/>
      <c r="B48" s="6">
        <v>22012500</v>
      </c>
      <c r="C48" s="9" t="s">
        <v>51</v>
      </c>
      <c r="D48" s="7">
        <v>14700</v>
      </c>
      <c r="E48" s="7">
        <v>14700</v>
      </c>
      <c r="F48" s="7">
        <v>4298</v>
      </c>
      <c r="G48" s="7">
        <v>4434.24</v>
      </c>
      <c r="H48" s="7">
        <f t="shared" si="0"/>
        <v>136.23999999999978</v>
      </c>
      <c r="I48" s="43">
        <f t="shared" si="1"/>
        <v>103.16984644020475</v>
      </c>
    </row>
    <row r="49" spans="1:9" ht="17.25" customHeight="1" x14ac:dyDescent="0.2">
      <c r="A49" s="6"/>
      <c r="B49" s="6">
        <v>22090000</v>
      </c>
      <c r="C49" s="9" t="s">
        <v>52</v>
      </c>
      <c r="D49" s="7">
        <v>2700</v>
      </c>
      <c r="E49" s="7">
        <v>2700</v>
      </c>
      <c r="F49" s="7">
        <v>1602</v>
      </c>
      <c r="G49" s="7">
        <v>1837.7</v>
      </c>
      <c r="H49" s="7">
        <f t="shared" si="0"/>
        <v>235.70000000000005</v>
      </c>
      <c r="I49" s="43">
        <f t="shared" si="1"/>
        <v>114.71285892634207</v>
      </c>
    </row>
    <row r="50" spans="1:9" ht="38.25" x14ac:dyDescent="0.2">
      <c r="A50" s="6"/>
      <c r="B50" s="6">
        <v>22090100</v>
      </c>
      <c r="C50" s="9" t="s">
        <v>53</v>
      </c>
      <c r="D50" s="7">
        <v>2700</v>
      </c>
      <c r="E50" s="7">
        <v>2700</v>
      </c>
      <c r="F50" s="7">
        <v>1602</v>
      </c>
      <c r="G50" s="7">
        <v>1837.7</v>
      </c>
      <c r="H50" s="7">
        <f t="shared" si="0"/>
        <v>235.70000000000005</v>
      </c>
      <c r="I50" s="43">
        <f t="shared" si="1"/>
        <v>114.71285892634207</v>
      </c>
    </row>
    <row r="51" spans="1:9" ht="63.75" x14ac:dyDescent="0.2">
      <c r="A51" s="6"/>
      <c r="B51" s="6">
        <v>22130000</v>
      </c>
      <c r="C51" s="9" t="s">
        <v>54</v>
      </c>
      <c r="D51" s="7">
        <v>3000</v>
      </c>
      <c r="E51" s="7">
        <v>3000</v>
      </c>
      <c r="F51" s="7">
        <v>0</v>
      </c>
      <c r="G51" s="7">
        <v>0</v>
      </c>
      <c r="H51" s="7">
        <f t="shared" si="0"/>
        <v>0</v>
      </c>
      <c r="I51" s="43">
        <f t="shared" si="1"/>
        <v>0</v>
      </c>
    </row>
    <row r="52" spans="1:9" s="21" customFormat="1" ht="18" customHeight="1" x14ac:dyDescent="0.2">
      <c r="A52" s="18"/>
      <c r="B52" s="18">
        <v>24000000</v>
      </c>
      <c r="C52" s="19" t="s">
        <v>55</v>
      </c>
      <c r="D52" s="20">
        <v>30500</v>
      </c>
      <c r="E52" s="20">
        <v>30500</v>
      </c>
      <c r="F52" s="20">
        <v>10100</v>
      </c>
      <c r="G52" s="20">
        <v>71930.13</v>
      </c>
      <c r="H52" s="20">
        <f t="shared" si="0"/>
        <v>61830.130000000005</v>
      </c>
      <c r="I52" s="44">
        <f t="shared" si="1"/>
        <v>712.17950495049513</v>
      </c>
    </row>
    <row r="53" spans="1:9" ht="18" customHeight="1" x14ac:dyDescent="0.2">
      <c r="A53" s="6"/>
      <c r="B53" s="6">
        <v>24060000</v>
      </c>
      <c r="C53" s="9" t="s">
        <v>46</v>
      </c>
      <c r="D53" s="7">
        <v>30500</v>
      </c>
      <c r="E53" s="7">
        <v>30500</v>
      </c>
      <c r="F53" s="7">
        <v>10100</v>
      </c>
      <c r="G53" s="7">
        <v>71930.13</v>
      </c>
      <c r="H53" s="7">
        <f t="shared" si="0"/>
        <v>61830.130000000005</v>
      </c>
      <c r="I53" s="43">
        <f t="shared" si="1"/>
        <v>712.17950495049513</v>
      </c>
    </row>
    <row r="54" spans="1:9" ht="18" customHeight="1" x14ac:dyDescent="0.2">
      <c r="A54" s="6"/>
      <c r="B54" s="6">
        <v>24060300</v>
      </c>
      <c r="C54" s="9" t="s">
        <v>46</v>
      </c>
      <c r="D54" s="7">
        <v>30500</v>
      </c>
      <c r="E54" s="7">
        <v>30500</v>
      </c>
      <c r="F54" s="7">
        <v>10100</v>
      </c>
      <c r="G54" s="7">
        <v>43144.22</v>
      </c>
      <c r="H54" s="7">
        <f t="shared" si="0"/>
        <v>33044.22</v>
      </c>
      <c r="I54" s="43">
        <f t="shared" si="1"/>
        <v>427.17049504950495</v>
      </c>
    </row>
    <row r="55" spans="1:9" ht="63.75" x14ac:dyDescent="0.2">
      <c r="A55" s="6"/>
      <c r="B55" s="6">
        <v>24062200</v>
      </c>
      <c r="C55" s="9" t="s">
        <v>56</v>
      </c>
      <c r="D55" s="7">
        <v>0</v>
      </c>
      <c r="E55" s="7">
        <v>0</v>
      </c>
      <c r="F55" s="7">
        <v>0</v>
      </c>
      <c r="G55" s="7">
        <v>28785.91</v>
      </c>
      <c r="H55" s="7">
        <f t="shared" si="0"/>
        <v>28785.91</v>
      </c>
      <c r="I55" s="43">
        <f t="shared" si="1"/>
        <v>0</v>
      </c>
    </row>
    <row r="56" spans="1:9" s="21" customFormat="1" ht="19.5" customHeight="1" x14ac:dyDescent="0.2">
      <c r="A56" s="18"/>
      <c r="B56" s="18">
        <v>40000000</v>
      </c>
      <c r="C56" s="19" t="s">
        <v>57</v>
      </c>
      <c r="D56" s="20">
        <v>27266854</v>
      </c>
      <c r="E56" s="20">
        <v>30431623</v>
      </c>
      <c r="F56" s="20">
        <v>17479388</v>
      </c>
      <c r="G56" s="20">
        <v>17471138</v>
      </c>
      <c r="H56" s="20">
        <f t="shared" si="0"/>
        <v>-8250</v>
      </c>
      <c r="I56" s="44">
        <f t="shared" si="1"/>
        <v>99.952801551175583</v>
      </c>
    </row>
    <row r="57" spans="1:9" ht="19.5" customHeight="1" x14ac:dyDescent="0.2">
      <c r="A57" s="6"/>
      <c r="B57" s="6">
        <v>41000000</v>
      </c>
      <c r="C57" s="9" t="s">
        <v>58</v>
      </c>
      <c r="D57" s="7">
        <v>27266854</v>
      </c>
      <c r="E57" s="7">
        <v>30431623</v>
      </c>
      <c r="F57" s="7">
        <v>17479388</v>
      </c>
      <c r="G57" s="7">
        <v>17471138</v>
      </c>
      <c r="H57" s="7">
        <f t="shared" si="0"/>
        <v>-8250</v>
      </c>
      <c r="I57" s="43">
        <f t="shared" si="1"/>
        <v>99.952801551175583</v>
      </c>
    </row>
    <row r="58" spans="1:9" ht="19.5" customHeight="1" x14ac:dyDescent="0.2">
      <c r="A58" s="6"/>
      <c r="B58" s="6">
        <v>41030000</v>
      </c>
      <c r="C58" s="9" t="s">
        <v>59</v>
      </c>
      <c r="D58" s="7">
        <v>27207800</v>
      </c>
      <c r="E58" s="7">
        <v>29558800</v>
      </c>
      <c r="F58" s="7">
        <v>16980500</v>
      </c>
      <c r="G58" s="7">
        <v>16980500</v>
      </c>
      <c r="H58" s="7">
        <f t="shared" si="0"/>
        <v>0</v>
      </c>
      <c r="I58" s="43">
        <f t="shared" si="1"/>
        <v>100</v>
      </c>
    </row>
    <row r="59" spans="1:9" ht="38.25" x14ac:dyDescent="0.2">
      <c r="A59" s="6"/>
      <c r="B59" s="6">
        <v>41033200</v>
      </c>
      <c r="C59" s="9" t="s">
        <v>60</v>
      </c>
      <c r="D59" s="7">
        <v>0</v>
      </c>
      <c r="E59" s="7">
        <v>2351000</v>
      </c>
      <c r="F59" s="7">
        <v>783000</v>
      </c>
      <c r="G59" s="7">
        <v>783000</v>
      </c>
      <c r="H59" s="7">
        <f t="shared" si="0"/>
        <v>0</v>
      </c>
      <c r="I59" s="43">
        <f t="shared" si="1"/>
        <v>100</v>
      </c>
    </row>
    <row r="60" spans="1:9" ht="19.5" customHeight="1" x14ac:dyDescent="0.2">
      <c r="A60" s="6"/>
      <c r="B60" s="6">
        <v>41033900</v>
      </c>
      <c r="C60" s="9" t="s">
        <v>61</v>
      </c>
      <c r="D60" s="7">
        <v>22358600</v>
      </c>
      <c r="E60" s="7">
        <v>22358600</v>
      </c>
      <c r="F60" s="7">
        <v>13772900</v>
      </c>
      <c r="G60" s="7">
        <v>13772900</v>
      </c>
      <c r="H60" s="7">
        <f t="shared" si="0"/>
        <v>0</v>
      </c>
      <c r="I60" s="43">
        <f t="shared" si="1"/>
        <v>100</v>
      </c>
    </row>
    <row r="61" spans="1:9" ht="19.5" customHeight="1" x14ac:dyDescent="0.2">
      <c r="A61" s="6"/>
      <c r="B61" s="6">
        <v>41034200</v>
      </c>
      <c r="C61" s="9" t="s">
        <v>62</v>
      </c>
      <c r="D61" s="7">
        <v>4849200</v>
      </c>
      <c r="E61" s="7">
        <v>4849200</v>
      </c>
      <c r="F61" s="7">
        <v>2424600</v>
      </c>
      <c r="G61" s="7">
        <v>2424600</v>
      </c>
      <c r="H61" s="7">
        <f t="shared" si="0"/>
        <v>0</v>
      </c>
      <c r="I61" s="43">
        <f t="shared" si="1"/>
        <v>100</v>
      </c>
    </row>
    <row r="62" spans="1:9" ht="19.5" customHeight="1" x14ac:dyDescent="0.2">
      <c r="A62" s="6"/>
      <c r="B62" s="6">
        <v>41050000</v>
      </c>
      <c r="C62" s="9" t="s">
        <v>63</v>
      </c>
      <c r="D62" s="7">
        <v>59054</v>
      </c>
      <c r="E62" s="7">
        <v>872823</v>
      </c>
      <c r="F62" s="7">
        <v>498888</v>
      </c>
      <c r="G62" s="7">
        <v>490638</v>
      </c>
      <c r="H62" s="7">
        <f t="shared" si="0"/>
        <v>-8250</v>
      </c>
      <c r="I62" s="43">
        <f t="shared" si="1"/>
        <v>98.34632222061866</v>
      </c>
    </row>
    <row r="63" spans="1:9" ht="38.25" x14ac:dyDescent="0.2">
      <c r="A63" s="6"/>
      <c r="B63" s="6">
        <v>41051200</v>
      </c>
      <c r="C63" s="9" t="s">
        <v>64</v>
      </c>
      <c r="D63" s="7">
        <v>59054</v>
      </c>
      <c r="E63" s="7">
        <v>59054</v>
      </c>
      <c r="F63" s="7">
        <v>49420</v>
      </c>
      <c r="G63" s="7">
        <v>49420</v>
      </c>
      <c r="H63" s="7">
        <f t="shared" si="0"/>
        <v>0</v>
      </c>
      <c r="I63" s="43">
        <f t="shared" si="1"/>
        <v>100</v>
      </c>
    </row>
    <row r="64" spans="1:9" ht="51" customHeight="1" x14ac:dyDescent="0.2">
      <c r="A64" s="6"/>
      <c r="B64" s="6">
        <v>41051400</v>
      </c>
      <c r="C64" s="9" t="s">
        <v>65</v>
      </c>
      <c r="D64" s="7">
        <v>0</v>
      </c>
      <c r="E64" s="7">
        <v>329829</v>
      </c>
      <c r="F64" s="7">
        <v>171085</v>
      </c>
      <c r="G64" s="7">
        <v>171085</v>
      </c>
      <c r="H64" s="7">
        <f t="shared" si="0"/>
        <v>0</v>
      </c>
      <c r="I64" s="43">
        <f t="shared" si="1"/>
        <v>100</v>
      </c>
    </row>
    <row r="65" spans="1:9" ht="20.25" customHeight="1" x14ac:dyDescent="0.2">
      <c r="A65" s="6"/>
      <c r="B65" s="6">
        <v>41053900</v>
      </c>
      <c r="C65" s="9" t="s">
        <v>66</v>
      </c>
      <c r="D65" s="7">
        <v>0</v>
      </c>
      <c r="E65" s="7">
        <v>358000</v>
      </c>
      <c r="F65" s="7">
        <v>179000</v>
      </c>
      <c r="G65" s="7">
        <v>170750</v>
      </c>
      <c r="H65" s="7">
        <f t="shared" si="0"/>
        <v>-8250</v>
      </c>
      <c r="I65" s="43">
        <f t="shared" si="1"/>
        <v>95.391061452513966</v>
      </c>
    </row>
    <row r="66" spans="1:9" ht="38.25" x14ac:dyDescent="0.2">
      <c r="A66" s="6"/>
      <c r="B66" s="6">
        <v>41054300</v>
      </c>
      <c r="C66" s="9" t="s">
        <v>78</v>
      </c>
      <c r="D66" s="7">
        <v>0</v>
      </c>
      <c r="E66" s="7">
        <v>125940</v>
      </c>
      <c r="F66" s="7">
        <v>99383</v>
      </c>
      <c r="G66" s="7">
        <v>99383</v>
      </c>
      <c r="H66" s="7">
        <f t="shared" si="0"/>
        <v>0</v>
      </c>
      <c r="I66" s="43">
        <f t="shared" si="1"/>
        <v>100</v>
      </c>
    </row>
    <row r="67" spans="1:9" ht="20.25" customHeight="1" x14ac:dyDescent="0.2">
      <c r="A67" s="29" t="s">
        <v>67</v>
      </c>
      <c r="B67" s="30"/>
      <c r="C67" s="30"/>
      <c r="D67" s="8">
        <v>135600000</v>
      </c>
      <c r="E67" s="8">
        <v>134230000</v>
      </c>
      <c r="F67" s="8">
        <v>56405270</v>
      </c>
      <c r="G67" s="8">
        <v>63903989.399999999</v>
      </c>
      <c r="H67" s="8">
        <f t="shared" si="0"/>
        <v>7498719.3999999985</v>
      </c>
      <c r="I67" s="42">
        <f t="shared" si="1"/>
        <v>113.29435955186457</v>
      </c>
    </row>
    <row r="68" spans="1:9" ht="20.25" customHeight="1" x14ac:dyDescent="0.2">
      <c r="A68" s="29" t="s">
        <v>68</v>
      </c>
      <c r="B68" s="30"/>
      <c r="C68" s="30"/>
      <c r="D68" s="8">
        <v>162866854</v>
      </c>
      <c r="E68" s="8">
        <v>164661623</v>
      </c>
      <c r="F68" s="8">
        <v>73884658</v>
      </c>
      <c r="G68" s="8">
        <v>81375127.400000006</v>
      </c>
      <c r="H68" s="8">
        <f t="shared" si="0"/>
        <v>7490469.400000006</v>
      </c>
      <c r="I68" s="42">
        <f t="shared" si="1"/>
        <v>110.13805789017796</v>
      </c>
    </row>
  </sheetData>
  <mergeCells count="8">
    <mergeCell ref="A1:I1"/>
    <mergeCell ref="A2:I2"/>
    <mergeCell ref="A68:C68"/>
    <mergeCell ref="A67:C67"/>
    <mergeCell ref="A4:A5"/>
    <mergeCell ref="B4:B5"/>
    <mergeCell ref="C4:C5"/>
    <mergeCell ref="D4:I4"/>
  </mergeCells>
  <phoneticPr fontId="5" type="noConversion"/>
  <pageMargins left="0.59055118110236227" right="0.39370078740157483" top="0.78740157480314965" bottom="0.39370078740157483" header="0" footer="0"/>
  <pageSetup paperSize="9" scale="75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topLeftCell="A43" zoomScaleNormal="100" workbookViewId="0">
      <selection activeCell="H69" sqref="H69"/>
    </sheetView>
  </sheetViews>
  <sheetFormatPr defaultRowHeight="12.75" x14ac:dyDescent="0.2"/>
  <cols>
    <col min="1" max="1" width="0.140625" customWidth="1"/>
    <col min="3" max="3" width="51.140625" style="3" customWidth="1"/>
    <col min="4" max="4" width="18.85546875" customWidth="1"/>
    <col min="5" max="5" width="20.28515625" customWidth="1"/>
    <col min="6" max="6" width="10.42578125" hidden="1" customWidth="1"/>
    <col min="7" max="7" width="15.42578125" customWidth="1"/>
    <col min="8" max="8" width="13.5703125" customWidth="1"/>
  </cols>
  <sheetData>
    <row r="2" spans="1:8" x14ac:dyDescent="0.2">
      <c r="A2" s="1"/>
      <c r="B2" s="1"/>
      <c r="C2" s="2"/>
      <c r="D2" s="1"/>
      <c r="E2" s="1"/>
      <c r="F2" s="1"/>
      <c r="G2" s="1"/>
      <c r="H2" s="1"/>
    </row>
    <row r="3" spans="1:8" ht="54" customHeight="1" x14ac:dyDescent="0.2">
      <c r="A3" s="27" t="s">
        <v>79</v>
      </c>
      <c r="B3" s="27"/>
      <c r="C3" s="27"/>
      <c r="D3" s="27"/>
      <c r="E3" s="27"/>
      <c r="F3" s="27"/>
      <c r="G3" s="27"/>
      <c r="H3" s="27"/>
    </row>
    <row r="4" spans="1:8" ht="18.75" x14ac:dyDescent="0.3">
      <c r="A4" s="28" t="s">
        <v>74</v>
      </c>
      <c r="B4" s="28"/>
      <c r="C4" s="28"/>
      <c r="D4" s="28"/>
      <c r="E4" s="28"/>
      <c r="F4" s="28"/>
      <c r="G4" s="28"/>
      <c r="H4" s="28"/>
    </row>
    <row r="5" spans="1:8" x14ac:dyDescent="0.2">
      <c r="E5" t="s">
        <v>0</v>
      </c>
    </row>
    <row r="6" spans="1:8" x14ac:dyDescent="0.2">
      <c r="A6" s="31"/>
      <c r="B6" s="39" t="s">
        <v>1</v>
      </c>
      <c r="C6" s="39" t="s">
        <v>2</v>
      </c>
      <c r="D6" s="36" t="s">
        <v>3</v>
      </c>
      <c r="E6" s="37"/>
      <c r="F6" s="37"/>
      <c r="G6" s="37"/>
      <c r="H6" s="38"/>
    </row>
    <row r="7" spans="1:8" ht="42" customHeight="1" x14ac:dyDescent="0.2">
      <c r="A7" s="31"/>
      <c r="B7" s="40"/>
      <c r="C7" s="40"/>
      <c r="D7" s="39" t="s">
        <v>75</v>
      </c>
      <c r="E7" s="39" t="s">
        <v>76</v>
      </c>
      <c r="F7" s="4" t="s">
        <v>8</v>
      </c>
      <c r="G7" s="36" t="s">
        <v>70</v>
      </c>
      <c r="H7" s="38"/>
    </row>
    <row r="8" spans="1:8" ht="31.5" customHeight="1" x14ac:dyDescent="0.2">
      <c r="A8" s="12"/>
      <c r="B8" s="41"/>
      <c r="C8" s="41"/>
      <c r="D8" s="41"/>
      <c r="E8" s="41"/>
      <c r="F8" s="4"/>
      <c r="G8" s="4" t="s">
        <v>71</v>
      </c>
      <c r="H8" s="4" t="s">
        <v>72</v>
      </c>
    </row>
    <row r="9" spans="1:8" ht="19.5" customHeight="1" x14ac:dyDescent="0.2">
      <c r="A9" s="6"/>
      <c r="B9" s="6">
        <v>10000000</v>
      </c>
      <c r="C9" s="9" t="s">
        <v>10</v>
      </c>
      <c r="D9" s="7">
        <v>55658449.909999989</v>
      </c>
      <c r="E9" s="7">
        <v>63797506.069999993</v>
      </c>
      <c r="F9" s="7" t="e">
        <f>E9-#REF!</f>
        <v>#REF!</v>
      </c>
      <c r="G9" s="7">
        <f>E9-D9</f>
        <v>8139056.1600000039</v>
      </c>
      <c r="H9" s="11">
        <f>E9/D9*100</f>
        <v>114.62321745064928</v>
      </c>
    </row>
    <row r="10" spans="1:8" s="21" customFormat="1" ht="25.5" x14ac:dyDescent="0.2">
      <c r="A10" s="18"/>
      <c r="B10" s="18">
        <v>11000000</v>
      </c>
      <c r="C10" s="19" t="s">
        <v>11</v>
      </c>
      <c r="D10" s="20">
        <v>49405684.219999999</v>
      </c>
      <c r="E10" s="20">
        <v>55393660.369999997</v>
      </c>
      <c r="F10" s="20" t="e">
        <f>E10-#REF!</f>
        <v>#REF!</v>
      </c>
      <c r="G10" s="20">
        <f t="shared" ref="G10:G69" si="0">E10-D10</f>
        <v>5987976.1499999985</v>
      </c>
      <c r="H10" s="22">
        <f t="shared" ref="H10:H69" si="1">E10/D10*100</f>
        <v>112.12001461883609</v>
      </c>
    </row>
    <row r="11" spans="1:8" s="16" customFormat="1" ht="19.5" customHeight="1" x14ac:dyDescent="0.2">
      <c r="A11" s="13"/>
      <c r="B11" s="13">
        <v>11010000</v>
      </c>
      <c r="C11" s="14" t="s">
        <v>12</v>
      </c>
      <c r="D11" s="7">
        <v>49405684.219999999</v>
      </c>
      <c r="E11" s="7">
        <v>55388770.07</v>
      </c>
      <c r="F11" s="15" t="e">
        <f>E11-#REF!</f>
        <v>#REF!</v>
      </c>
      <c r="G11" s="7">
        <f t="shared" si="0"/>
        <v>5983085.8500000015</v>
      </c>
      <c r="H11" s="11">
        <f t="shared" si="1"/>
        <v>112.11011636506794</v>
      </c>
    </row>
    <row r="12" spans="1:8" ht="38.25" x14ac:dyDescent="0.2">
      <c r="A12" s="6"/>
      <c r="B12" s="6">
        <v>11010100</v>
      </c>
      <c r="C12" s="9" t="s">
        <v>13</v>
      </c>
      <c r="D12" s="7">
        <v>48973384.210000001</v>
      </c>
      <c r="E12" s="7">
        <v>54880675.960000001</v>
      </c>
      <c r="F12" s="7" t="e">
        <f>E12-#REF!</f>
        <v>#REF!</v>
      </c>
      <c r="G12" s="7">
        <f t="shared" si="0"/>
        <v>5907291.75</v>
      </c>
      <c r="H12" s="11">
        <f t="shared" si="1"/>
        <v>112.06224941423137</v>
      </c>
    </row>
    <row r="13" spans="1:8" ht="38.25" x14ac:dyDescent="0.2">
      <c r="A13" s="6"/>
      <c r="B13" s="13">
        <v>11010400</v>
      </c>
      <c r="C13" s="9" t="s">
        <v>14</v>
      </c>
      <c r="D13" s="7">
        <v>105456.91</v>
      </c>
      <c r="E13" s="7">
        <v>163129.68</v>
      </c>
      <c r="F13" s="7" t="e">
        <f>E13-#REF!</f>
        <v>#REF!</v>
      </c>
      <c r="G13" s="7">
        <f t="shared" si="0"/>
        <v>57672.76999999999</v>
      </c>
      <c r="H13" s="11">
        <f t="shared" si="1"/>
        <v>154.68846944216361</v>
      </c>
    </row>
    <row r="14" spans="1:8" ht="25.5" x14ac:dyDescent="0.2">
      <c r="A14" s="6"/>
      <c r="B14" s="6">
        <v>11010500</v>
      </c>
      <c r="C14" s="9" t="s">
        <v>15</v>
      </c>
      <c r="D14" s="7">
        <v>326843.09999999998</v>
      </c>
      <c r="E14" s="7">
        <v>344964.43</v>
      </c>
      <c r="F14" s="7" t="e">
        <f>E14-#REF!</f>
        <v>#REF!</v>
      </c>
      <c r="G14" s="7">
        <f t="shared" si="0"/>
        <v>18121.330000000016</v>
      </c>
      <c r="H14" s="11">
        <f t="shared" si="1"/>
        <v>105.54435140285968</v>
      </c>
    </row>
    <row r="15" spans="1:8" ht="18" customHeight="1" x14ac:dyDescent="0.2">
      <c r="A15" s="6"/>
      <c r="B15" s="6">
        <v>11020000</v>
      </c>
      <c r="C15" s="9" t="s">
        <v>16</v>
      </c>
      <c r="D15" s="20"/>
      <c r="E15" s="20">
        <v>4890.3</v>
      </c>
      <c r="F15" s="7" t="e">
        <f>E15-#REF!</f>
        <v>#REF!</v>
      </c>
      <c r="G15" s="7">
        <f t="shared" si="0"/>
        <v>4890.3</v>
      </c>
      <c r="H15" s="11"/>
    </row>
    <row r="16" spans="1:8" ht="25.5" x14ac:dyDescent="0.2">
      <c r="A16" s="6"/>
      <c r="B16" s="6">
        <v>11020200</v>
      </c>
      <c r="C16" s="9" t="s">
        <v>17</v>
      </c>
      <c r="D16" s="7"/>
      <c r="E16" s="7">
        <v>4890.3</v>
      </c>
      <c r="F16" s="7" t="e">
        <f>E16-#REF!</f>
        <v>#REF!</v>
      </c>
      <c r="G16" s="7">
        <f t="shared" si="0"/>
        <v>4890.3</v>
      </c>
      <c r="H16" s="11"/>
    </row>
    <row r="17" spans="1:8" s="26" customFormat="1" ht="25.5" x14ac:dyDescent="0.2">
      <c r="A17" s="23"/>
      <c r="B17" s="23">
        <v>13000000</v>
      </c>
      <c r="C17" s="24" t="s">
        <v>18</v>
      </c>
      <c r="D17" s="20">
        <v>168.5</v>
      </c>
      <c r="E17" s="20">
        <v>1802.65</v>
      </c>
      <c r="F17" s="25" t="e">
        <f>E17-#REF!</f>
        <v>#REF!</v>
      </c>
      <c r="G17" s="20">
        <f t="shared" si="0"/>
        <v>1634.15</v>
      </c>
      <c r="H17" s="22">
        <f t="shared" si="1"/>
        <v>1069.8219584569733</v>
      </c>
    </row>
    <row r="18" spans="1:8" ht="15.75" customHeight="1" x14ac:dyDescent="0.2">
      <c r="A18" s="6"/>
      <c r="B18" s="6">
        <v>13010000</v>
      </c>
      <c r="C18" s="9" t="s">
        <v>19</v>
      </c>
      <c r="D18" s="7">
        <v>168.5</v>
      </c>
      <c r="E18" s="7">
        <v>346.52</v>
      </c>
      <c r="F18" s="7" t="e">
        <f>E18-#REF!</f>
        <v>#REF!</v>
      </c>
      <c r="G18" s="7">
        <f t="shared" si="0"/>
        <v>178.01999999999998</v>
      </c>
      <c r="H18" s="11">
        <f t="shared" si="1"/>
        <v>205.64985163204747</v>
      </c>
    </row>
    <row r="19" spans="1:8" ht="51" x14ac:dyDescent="0.2">
      <c r="A19" s="6"/>
      <c r="B19" s="6">
        <v>13010200</v>
      </c>
      <c r="C19" s="9" t="s">
        <v>20</v>
      </c>
      <c r="D19" s="7">
        <v>168.5</v>
      </c>
      <c r="E19" s="7">
        <v>346.52</v>
      </c>
      <c r="F19" s="7" t="e">
        <f>E19-#REF!</f>
        <v>#REF!</v>
      </c>
      <c r="G19" s="7">
        <f t="shared" si="0"/>
        <v>178.01999999999998</v>
      </c>
      <c r="H19" s="11">
        <f t="shared" si="1"/>
        <v>205.64985163204747</v>
      </c>
    </row>
    <row r="20" spans="1:8" ht="15.75" customHeight="1" x14ac:dyDescent="0.2">
      <c r="A20" s="6"/>
      <c r="B20" s="6">
        <v>13030000</v>
      </c>
      <c r="C20" s="9" t="s">
        <v>21</v>
      </c>
      <c r="D20" s="7"/>
      <c r="E20" s="7">
        <v>1456.13</v>
      </c>
      <c r="F20" s="7" t="e">
        <f>E20-#REF!</f>
        <v>#REF!</v>
      </c>
      <c r="G20" s="7">
        <f t="shared" si="0"/>
        <v>1456.13</v>
      </c>
      <c r="H20" s="11"/>
    </row>
    <row r="21" spans="1:8" ht="25.5" x14ac:dyDescent="0.2">
      <c r="A21" s="6"/>
      <c r="B21" s="6">
        <v>13030100</v>
      </c>
      <c r="C21" s="9" t="s">
        <v>22</v>
      </c>
      <c r="D21" s="7"/>
      <c r="E21" s="7">
        <v>1456.13</v>
      </c>
      <c r="F21" s="7" t="e">
        <f>E21-#REF!</f>
        <v>#REF!</v>
      </c>
      <c r="G21" s="7">
        <f t="shared" si="0"/>
        <v>1456.13</v>
      </c>
      <c r="H21" s="11"/>
    </row>
    <row r="22" spans="1:8" s="26" customFormat="1" ht="15.75" customHeight="1" x14ac:dyDescent="0.2">
      <c r="A22" s="23"/>
      <c r="B22" s="23">
        <v>14000000</v>
      </c>
      <c r="C22" s="24" t="s">
        <v>23</v>
      </c>
      <c r="D22" s="20">
        <v>1951181.06</v>
      </c>
      <c r="E22" s="20">
        <v>2627624.67</v>
      </c>
      <c r="F22" s="25" t="e">
        <f>E22-#REF!</f>
        <v>#REF!</v>
      </c>
      <c r="G22" s="20">
        <f t="shared" si="0"/>
        <v>676443.60999999987</v>
      </c>
      <c r="H22" s="22">
        <f t="shared" si="1"/>
        <v>134.66841821435062</v>
      </c>
    </row>
    <row r="23" spans="1:8" ht="25.5" x14ac:dyDescent="0.2">
      <c r="A23" s="6"/>
      <c r="B23" s="6">
        <v>14020000</v>
      </c>
      <c r="C23" s="9" t="s">
        <v>24</v>
      </c>
      <c r="D23" s="7">
        <v>372957.83</v>
      </c>
      <c r="E23" s="7">
        <v>466337.32</v>
      </c>
      <c r="F23" s="7" t="e">
        <f>E23-#REF!</f>
        <v>#REF!</v>
      </c>
      <c r="G23" s="7">
        <f t="shared" si="0"/>
        <v>93379.489999999991</v>
      </c>
      <c r="H23" s="11">
        <f t="shared" si="1"/>
        <v>125.03754647006606</v>
      </c>
    </row>
    <row r="24" spans="1:8" ht="15.75" customHeight="1" x14ac:dyDescent="0.2">
      <c r="A24" s="6"/>
      <c r="B24" s="6">
        <v>14021900</v>
      </c>
      <c r="C24" s="9" t="s">
        <v>25</v>
      </c>
      <c r="D24" s="7">
        <v>372957.83</v>
      </c>
      <c r="E24" s="7">
        <v>466337.32</v>
      </c>
      <c r="F24" s="7" t="e">
        <f>E24-#REF!</f>
        <v>#REF!</v>
      </c>
      <c r="G24" s="7">
        <f t="shared" si="0"/>
        <v>93379.489999999991</v>
      </c>
      <c r="H24" s="11">
        <f t="shared" si="1"/>
        <v>125.03754647006606</v>
      </c>
    </row>
    <row r="25" spans="1:8" ht="25.5" x14ac:dyDescent="0.2">
      <c r="A25" s="6"/>
      <c r="B25" s="6">
        <v>14030000</v>
      </c>
      <c r="C25" s="9" t="s">
        <v>26</v>
      </c>
      <c r="D25" s="7">
        <v>1391914.69</v>
      </c>
      <c r="E25" s="7">
        <v>1817210.48</v>
      </c>
      <c r="F25" s="7" t="e">
        <f>E25-#REF!</f>
        <v>#REF!</v>
      </c>
      <c r="G25" s="7">
        <f t="shared" si="0"/>
        <v>425295.79000000004</v>
      </c>
      <c r="H25" s="11">
        <f t="shared" si="1"/>
        <v>130.5547310518003</v>
      </c>
    </row>
    <row r="26" spans="1:8" ht="15.75" customHeight="1" x14ac:dyDescent="0.2">
      <c r="A26" s="6"/>
      <c r="B26" s="6">
        <v>14031900</v>
      </c>
      <c r="C26" s="9" t="s">
        <v>25</v>
      </c>
      <c r="D26" s="7">
        <v>1391914.69</v>
      </c>
      <c r="E26" s="7">
        <v>1817210.48</v>
      </c>
      <c r="F26" s="7" t="e">
        <f>E26-#REF!</f>
        <v>#REF!</v>
      </c>
      <c r="G26" s="7">
        <f t="shared" si="0"/>
        <v>425295.79000000004</v>
      </c>
      <c r="H26" s="11">
        <f t="shared" si="1"/>
        <v>130.5547310518003</v>
      </c>
    </row>
    <row r="27" spans="1:8" ht="25.5" x14ac:dyDescent="0.2">
      <c r="A27" s="6"/>
      <c r="B27" s="6">
        <v>14040000</v>
      </c>
      <c r="C27" s="9" t="s">
        <v>27</v>
      </c>
      <c r="D27" s="7">
        <v>186308.54</v>
      </c>
      <c r="E27" s="7">
        <v>344076.87</v>
      </c>
      <c r="F27" s="7" t="e">
        <f>E27-#REF!</f>
        <v>#REF!</v>
      </c>
      <c r="G27" s="7">
        <f t="shared" si="0"/>
        <v>157768.32999999999</v>
      </c>
      <c r="H27" s="11">
        <f t="shared" si="1"/>
        <v>184.6812121441132</v>
      </c>
    </row>
    <row r="28" spans="1:8" s="26" customFormat="1" ht="15.75" customHeight="1" x14ac:dyDescent="0.2">
      <c r="A28" s="23"/>
      <c r="B28" s="23">
        <v>18000000</v>
      </c>
      <c r="C28" s="24" t="s">
        <v>28</v>
      </c>
      <c r="D28" s="20">
        <v>4301416.13</v>
      </c>
      <c r="E28" s="20">
        <v>5774418.3800000008</v>
      </c>
      <c r="F28" s="25" t="e">
        <f>E28-#REF!</f>
        <v>#REF!</v>
      </c>
      <c r="G28" s="20">
        <f t="shared" si="0"/>
        <v>1473002.2500000009</v>
      </c>
      <c r="H28" s="22">
        <f t="shared" si="1"/>
        <v>134.2445884211626</v>
      </c>
    </row>
    <row r="29" spans="1:8" ht="15.75" customHeight="1" x14ac:dyDescent="0.2">
      <c r="A29" s="6"/>
      <c r="B29" s="6">
        <v>18010000</v>
      </c>
      <c r="C29" s="9" t="s">
        <v>29</v>
      </c>
      <c r="D29" s="7">
        <v>1760956.41</v>
      </c>
      <c r="E29" s="7">
        <v>2666484.08</v>
      </c>
      <c r="F29" s="7" t="e">
        <f>E29-#REF!</f>
        <v>#REF!</v>
      </c>
      <c r="G29" s="7">
        <f t="shared" si="0"/>
        <v>905527.67000000016</v>
      </c>
      <c r="H29" s="11">
        <f t="shared" si="1"/>
        <v>151.42249205362216</v>
      </c>
    </row>
    <row r="30" spans="1:8" ht="38.25" x14ac:dyDescent="0.2">
      <c r="A30" s="6"/>
      <c r="B30" s="6">
        <v>18010200</v>
      </c>
      <c r="C30" s="9" t="s">
        <v>30</v>
      </c>
      <c r="D30" s="7">
        <v>17529.689999999999</v>
      </c>
      <c r="E30" s="7">
        <v>49385.120000000003</v>
      </c>
      <c r="F30" s="7" t="e">
        <f>E30-#REF!</f>
        <v>#REF!</v>
      </c>
      <c r="G30" s="7">
        <f t="shared" si="0"/>
        <v>31855.430000000004</v>
      </c>
      <c r="H30" s="11">
        <f t="shared" si="1"/>
        <v>281.72272299167872</v>
      </c>
    </row>
    <row r="31" spans="1:8" ht="38.25" x14ac:dyDescent="0.2">
      <c r="A31" s="6"/>
      <c r="B31" s="6">
        <v>18010300</v>
      </c>
      <c r="C31" s="9" t="s">
        <v>31</v>
      </c>
      <c r="D31" s="7">
        <v>10318.4</v>
      </c>
      <c r="E31" s="7">
        <v>48062.07</v>
      </c>
      <c r="F31" s="7" t="e">
        <f>E31-#REF!</f>
        <v>#REF!</v>
      </c>
      <c r="G31" s="7">
        <f t="shared" si="0"/>
        <v>37743.67</v>
      </c>
      <c r="H31" s="11">
        <f t="shared" si="1"/>
        <v>465.78994805396184</v>
      </c>
    </row>
    <row r="32" spans="1:8" ht="38.25" x14ac:dyDescent="0.2">
      <c r="A32" s="6"/>
      <c r="B32" s="6">
        <v>18010400</v>
      </c>
      <c r="C32" s="9" t="s">
        <v>32</v>
      </c>
      <c r="D32" s="7">
        <v>476487.28</v>
      </c>
      <c r="E32" s="7">
        <v>679817.42</v>
      </c>
      <c r="F32" s="7" t="e">
        <f>E32-#REF!</f>
        <v>#REF!</v>
      </c>
      <c r="G32" s="7">
        <f t="shared" si="0"/>
        <v>203330.14</v>
      </c>
      <c r="H32" s="11">
        <f t="shared" si="1"/>
        <v>142.6727319982183</v>
      </c>
    </row>
    <row r="33" spans="1:8" ht="19.5" customHeight="1" x14ac:dyDescent="0.2">
      <c r="A33" s="6"/>
      <c r="B33" s="6">
        <v>18010500</v>
      </c>
      <c r="C33" s="9" t="s">
        <v>33</v>
      </c>
      <c r="D33" s="7">
        <v>422308.37</v>
      </c>
      <c r="E33" s="7">
        <v>1113922.75</v>
      </c>
      <c r="F33" s="7" t="e">
        <f>E33-#REF!</f>
        <v>#REF!</v>
      </c>
      <c r="G33" s="7">
        <f t="shared" si="0"/>
        <v>691614.38</v>
      </c>
      <c r="H33" s="11">
        <f t="shared" si="1"/>
        <v>263.76999110862994</v>
      </c>
    </row>
    <row r="34" spans="1:8" ht="19.5" customHeight="1" x14ac:dyDescent="0.2">
      <c r="A34" s="6"/>
      <c r="B34" s="6">
        <v>18010600</v>
      </c>
      <c r="C34" s="9" t="s">
        <v>34</v>
      </c>
      <c r="D34" s="7">
        <v>572652.16</v>
      </c>
      <c r="E34" s="7">
        <v>549550.32999999996</v>
      </c>
      <c r="F34" s="7" t="e">
        <f>E34-#REF!</f>
        <v>#REF!</v>
      </c>
      <c r="G34" s="7">
        <f t="shared" si="0"/>
        <v>-23101.830000000075</v>
      </c>
      <c r="H34" s="11">
        <f t="shared" si="1"/>
        <v>95.965818063097842</v>
      </c>
    </row>
    <row r="35" spans="1:8" ht="19.5" customHeight="1" x14ac:dyDescent="0.2">
      <c r="A35" s="6"/>
      <c r="B35" s="6">
        <v>18010700</v>
      </c>
      <c r="C35" s="9" t="s">
        <v>35</v>
      </c>
      <c r="D35" s="7">
        <v>90976.74</v>
      </c>
      <c r="E35" s="7">
        <v>48909.97</v>
      </c>
      <c r="F35" s="7" t="e">
        <f>E35-#REF!</f>
        <v>#REF!</v>
      </c>
      <c r="G35" s="7">
        <f t="shared" si="0"/>
        <v>-42066.770000000004</v>
      </c>
      <c r="H35" s="11">
        <f t="shared" si="1"/>
        <v>53.76096131824464</v>
      </c>
    </row>
    <row r="36" spans="1:8" ht="19.5" customHeight="1" x14ac:dyDescent="0.2">
      <c r="A36" s="6"/>
      <c r="B36" s="6">
        <v>18010900</v>
      </c>
      <c r="C36" s="9" t="s">
        <v>36</v>
      </c>
      <c r="D36" s="7">
        <v>89433.77</v>
      </c>
      <c r="E36" s="7">
        <v>118186.42</v>
      </c>
      <c r="F36" s="7" t="e">
        <f>E36-#REF!</f>
        <v>#REF!</v>
      </c>
      <c r="G36" s="7">
        <f t="shared" si="0"/>
        <v>28752.649999999994</v>
      </c>
      <c r="H36" s="11">
        <f t="shared" si="1"/>
        <v>132.14965666772181</v>
      </c>
    </row>
    <row r="37" spans="1:8" ht="19.5" customHeight="1" x14ac:dyDescent="0.2">
      <c r="A37" s="6"/>
      <c r="B37" s="6">
        <v>18011000</v>
      </c>
      <c r="C37" s="9" t="s">
        <v>37</v>
      </c>
      <c r="D37" s="7">
        <v>50000</v>
      </c>
      <c r="E37" s="7">
        <v>27400</v>
      </c>
      <c r="F37" s="7" t="e">
        <f>E37-#REF!</f>
        <v>#REF!</v>
      </c>
      <c r="G37" s="7">
        <f t="shared" si="0"/>
        <v>-22600</v>
      </c>
      <c r="H37" s="11">
        <f t="shared" si="1"/>
        <v>54.800000000000004</v>
      </c>
    </row>
    <row r="38" spans="1:8" ht="19.5" customHeight="1" x14ac:dyDescent="0.2">
      <c r="A38" s="6"/>
      <c r="B38" s="6">
        <v>18011100</v>
      </c>
      <c r="C38" s="9" t="s">
        <v>38</v>
      </c>
      <c r="D38" s="7">
        <v>31250</v>
      </c>
      <c r="E38" s="7">
        <v>31250</v>
      </c>
      <c r="F38" s="7" t="e">
        <f>E38-#REF!</f>
        <v>#REF!</v>
      </c>
      <c r="G38" s="7">
        <f t="shared" si="0"/>
        <v>0</v>
      </c>
      <c r="H38" s="11">
        <f t="shared" si="1"/>
        <v>100</v>
      </c>
    </row>
    <row r="39" spans="1:8" ht="19.5" customHeight="1" x14ac:dyDescent="0.2">
      <c r="A39" s="6"/>
      <c r="B39" s="6">
        <v>18050000</v>
      </c>
      <c r="C39" s="9" t="s">
        <v>39</v>
      </c>
      <c r="D39" s="7">
        <v>2540459.7200000002</v>
      </c>
      <c r="E39" s="7">
        <v>3107934.3</v>
      </c>
      <c r="F39" s="7" t="e">
        <f>E39-#REF!</f>
        <v>#REF!</v>
      </c>
      <c r="G39" s="7">
        <f t="shared" si="0"/>
        <v>567474.57999999961</v>
      </c>
      <c r="H39" s="11">
        <f t="shared" si="1"/>
        <v>122.33747599036914</v>
      </c>
    </row>
    <row r="40" spans="1:8" ht="19.5" customHeight="1" x14ac:dyDescent="0.2">
      <c r="A40" s="6"/>
      <c r="B40" s="6">
        <v>18050300</v>
      </c>
      <c r="C40" s="9" t="s">
        <v>40</v>
      </c>
      <c r="D40" s="7">
        <v>132554.01</v>
      </c>
      <c r="E40" s="7">
        <v>225726.91</v>
      </c>
      <c r="F40" s="7" t="e">
        <f>E40-#REF!</f>
        <v>#REF!</v>
      </c>
      <c r="G40" s="7">
        <f t="shared" si="0"/>
        <v>93172.9</v>
      </c>
      <c r="H40" s="11">
        <f t="shared" si="1"/>
        <v>170.29051780478011</v>
      </c>
    </row>
    <row r="41" spans="1:8" ht="19.5" customHeight="1" x14ac:dyDescent="0.2">
      <c r="A41" s="6"/>
      <c r="B41" s="6">
        <v>18050400</v>
      </c>
      <c r="C41" s="9" t="s">
        <v>41</v>
      </c>
      <c r="D41" s="7">
        <v>2108492.1</v>
      </c>
      <c r="E41" s="7">
        <v>2493680.3199999998</v>
      </c>
      <c r="F41" s="7" t="e">
        <f>E41-#REF!</f>
        <v>#REF!</v>
      </c>
      <c r="G41" s="7">
        <f t="shared" si="0"/>
        <v>385188.21999999974</v>
      </c>
      <c r="H41" s="11">
        <f t="shared" si="1"/>
        <v>118.26842130449526</v>
      </c>
    </row>
    <row r="42" spans="1:8" ht="51" x14ac:dyDescent="0.2">
      <c r="A42" s="6"/>
      <c r="B42" s="6">
        <v>18050500</v>
      </c>
      <c r="C42" s="9" t="s">
        <v>42</v>
      </c>
      <c r="D42" s="7">
        <v>299413.61</v>
      </c>
      <c r="E42" s="7">
        <v>388527.07</v>
      </c>
      <c r="F42" s="7" t="e">
        <f>E42-#REF!</f>
        <v>#REF!</v>
      </c>
      <c r="G42" s="7">
        <f t="shared" si="0"/>
        <v>89113.460000000021</v>
      </c>
      <c r="H42" s="11">
        <f t="shared" si="1"/>
        <v>129.76266175742646</v>
      </c>
    </row>
    <row r="43" spans="1:8" s="21" customFormat="1" ht="18" customHeight="1" x14ac:dyDescent="0.2">
      <c r="A43" s="18"/>
      <c r="B43" s="18">
        <v>20000000</v>
      </c>
      <c r="C43" s="19" t="s">
        <v>43</v>
      </c>
      <c r="D43" s="20">
        <v>441256.41000000003</v>
      </c>
      <c r="E43" s="20">
        <v>106483.33</v>
      </c>
      <c r="F43" s="20" t="e">
        <f>E43-#REF!</f>
        <v>#REF!</v>
      </c>
      <c r="G43" s="20">
        <f t="shared" si="0"/>
        <v>-334773.08</v>
      </c>
      <c r="H43" s="22">
        <f t="shared" si="1"/>
        <v>24.13184887217842</v>
      </c>
    </row>
    <row r="44" spans="1:8" ht="18" customHeight="1" x14ac:dyDescent="0.2">
      <c r="A44" s="6"/>
      <c r="B44" s="6">
        <v>21000000</v>
      </c>
      <c r="C44" s="9" t="s">
        <v>44</v>
      </c>
      <c r="D44" s="20">
        <v>422578.92000000004</v>
      </c>
      <c r="E44" s="20">
        <v>28281.260000000002</v>
      </c>
      <c r="F44" s="7" t="e">
        <f>E44-#REF!</f>
        <v>#REF!</v>
      </c>
      <c r="G44" s="7">
        <f t="shared" si="0"/>
        <v>-394297.66000000003</v>
      </c>
      <c r="H44" s="11">
        <f t="shared" si="1"/>
        <v>6.6925392303051927</v>
      </c>
    </row>
    <row r="45" spans="1:8" ht="25.5" x14ac:dyDescent="0.2">
      <c r="A45" s="6"/>
      <c r="B45" s="6">
        <v>21050000</v>
      </c>
      <c r="C45" s="9" t="s">
        <v>45</v>
      </c>
      <c r="D45" s="7">
        <v>371135.34</v>
      </c>
      <c r="E45" s="7">
        <v>0</v>
      </c>
      <c r="F45" s="7" t="e">
        <f>E45-#REF!</f>
        <v>#REF!</v>
      </c>
      <c r="G45" s="7">
        <f t="shared" si="0"/>
        <v>-371135.34</v>
      </c>
      <c r="H45" s="11">
        <f t="shared" si="1"/>
        <v>0</v>
      </c>
    </row>
    <row r="46" spans="1:8" ht="18" customHeight="1" x14ac:dyDescent="0.2">
      <c r="A46" s="6"/>
      <c r="B46" s="6">
        <v>21080000</v>
      </c>
      <c r="C46" s="9" t="s">
        <v>46</v>
      </c>
      <c r="D46" s="7">
        <v>51443.58</v>
      </c>
      <c r="E46" s="7">
        <v>28281.260000000002</v>
      </c>
      <c r="F46" s="7" t="e">
        <f>E46-#REF!</f>
        <v>#REF!</v>
      </c>
      <c r="G46" s="7">
        <f t="shared" si="0"/>
        <v>-23162.32</v>
      </c>
      <c r="H46" s="11">
        <f t="shared" si="1"/>
        <v>54.975295265220659</v>
      </c>
    </row>
    <row r="47" spans="1:8" x14ac:dyDescent="0.2">
      <c r="A47" s="6"/>
      <c r="B47" s="6">
        <v>21081100</v>
      </c>
      <c r="C47" s="9" t="s">
        <v>47</v>
      </c>
      <c r="D47" s="7">
        <v>7443.58</v>
      </c>
      <c r="E47" s="7">
        <v>10910.4</v>
      </c>
      <c r="F47" s="7" t="e">
        <f>E47-#REF!</f>
        <v>#REF!</v>
      </c>
      <c r="G47" s="7">
        <f t="shared" si="0"/>
        <v>3466.8199999999997</v>
      </c>
      <c r="H47" s="11">
        <f t="shared" si="1"/>
        <v>146.57463209907061</v>
      </c>
    </row>
    <row r="48" spans="1:8" ht="38.25" x14ac:dyDescent="0.2">
      <c r="A48" s="6"/>
      <c r="B48" s="6">
        <v>21081500</v>
      </c>
      <c r="C48" s="9" t="s">
        <v>48</v>
      </c>
      <c r="D48" s="7">
        <v>44000</v>
      </c>
      <c r="E48" s="7">
        <v>17370.86</v>
      </c>
      <c r="F48" s="7" t="e">
        <f>E48-#REF!</f>
        <v>#REF!</v>
      </c>
      <c r="G48" s="7">
        <f t="shared" si="0"/>
        <v>-26629.14</v>
      </c>
      <c r="H48" s="11">
        <f t="shared" si="1"/>
        <v>39.479227272727272</v>
      </c>
    </row>
    <row r="49" spans="1:8" ht="25.5" x14ac:dyDescent="0.2">
      <c r="A49" s="6"/>
      <c r="B49" s="6">
        <v>22000000</v>
      </c>
      <c r="C49" s="9" t="s">
        <v>49</v>
      </c>
      <c r="D49" s="20">
        <v>6934.13</v>
      </c>
      <c r="E49" s="20">
        <v>6271.94</v>
      </c>
      <c r="F49" s="7" t="e">
        <f>E49-#REF!</f>
        <v>#REF!</v>
      </c>
      <c r="G49" s="7">
        <f t="shared" si="0"/>
        <v>-662.19000000000051</v>
      </c>
      <c r="H49" s="11">
        <f t="shared" si="1"/>
        <v>90.45027999186631</v>
      </c>
    </row>
    <row r="50" spans="1:8" ht="18" customHeight="1" x14ac:dyDescent="0.2">
      <c r="A50" s="6"/>
      <c r="B50" s="6">
        <v>22010000</v>
      </c>
      <c r="C50" s="9" t="s">
        <v>50</v>
      </c>
      <c r="D50" s="7">
        <v>5495.37</v>
      </c>
      <c r="E50" s="7">
        <v>4434.24</v>
      </c>
      <c r="F50" s="7" t="e">
        <f>E50-#REF!</f>
        <v>#REF!</v>
      </c>
      <c r="G50" s="7">
        <f t="shared" si="0"/>
        <v>-1061.1300000000001</v>
      </c>
      <c r="H50" s="11">
        <f t="shared" si="1"/>
        <v>80.690472161110165</v>
      </c>
    </row>
    <row r="51" spans="1:8" ht="18" customHeight="1" x14ac:dyDescent="0.2">
      <c r="A51" s="6"/>
      <c r="B51" s="6">
        <v>22012500</v>
      </c>
      <c r="C51" s="9" t="s">
        <v>51</v>
      </c>
      <c r="D51" s="7">
        <v>5495.37</v>
      </c>
      <c r="E51" s="7">
        <v>4434.24</v>
      </c>
      <c r="F51" s="7" t="e">
        <f>E51-#REF!</f>
        <v>#REF!</v>
      </c>
      <c r="G51" s="7">
        <f t="shared" si="0"/>
        <v>-1061.1300000000001</v>
      </c>
      <c r="H51" s="11">
        <f t="shared" si="1"/>
        <v>80.690472161110165</v>
      </c>
    </row>
    <row r="52" spans="1:8" ht="18" customHeight="1" x14ac:dyDescent="0.2">
      <c r="A52" s="6"/>
      <c r="B52" s="6">
        <v>22090000</v>
      </c>
      <c r="C52" s="9" t="s">
        <v>52</v>
      </c>
      <c r="D52" s="7">
        <v>1438.76</v>
      </c>
      <c r="E52" s="7">
        <v>1837.7</v>
      </c>
      <c r="F52" s="7" t="e">
        <f>E52-#REF!</f>
        <v>#REF!</v>
      </c>
      <c r="G52" s="7">
        <f t="shared" si="0"/>
        <v>398.94000000000005</v>
      </c>
      <c r="H52" s="11">
        <f t="shared" si="1"/>
        <v>127.72804359309407</v>
      </c>
    </row>
    <row r="53" spans="1:8" ht="38.25" x14ac:dyDescent="0.2">
      <c r="A53" s="6"/>
      <c r="B53" s="6">
        <v>22090100</v>
      </c>
      <c r="C53" s="9" t="s">
        <v>53</v>
      </c>
      <c r="D53" s="7">
        <v>1438.76</v>
      </c>
      <c r="E53" s="7">
        <v>1837.7</v>
      </c>
      <c r="F53" s="7" t="e">
        <f>E53-#REF!</f>
        <v>#REF!</v>
      </c>
      <c r="G53" s="7">
        <f t="shared" si="0"/>
        <v>398.94000000000005</v>
      </c>
      <c r="H53" s="11">
        <f t="shared" si="1"/>
        <v>127.72804359309407</v>
      </c>
    </row>
    <row r="54" spans="1:8" ht="63.75" x14ac:dyDescent="0.2">
      <c r="A54" s="6"/>
      <c r="B54" s="6">
        <v>22130000</v>
      </c>
      <c r="C54" s="9" t="s">
        <v>54</v>
      </c>
      <c r="D54" s="7">
        <v>0</v>
      </c>
      <c r="E54" s="7">
        <v>0</v>
      </c>
      <c r="F54" s="7" t="e">
        <f>E54-#REF!</f>
        <v>#REF!</v>
      </c>
      <c r="G54" s="7">
        <f t="shared" si="0"/>
        <v>0</v>
      </c>
      <c r="H54" s="11"/>
    </row>
    <row r="55" spans="1:8" ht="18.75" customHeight="1" x14ac:dyDescent="0.2">
      <c r="A55" s="6"/>
      <c r="B55" s="6">
        <v>24000000</v>
      </c>
      <c r="C55" s="9" t="s">
        <v>55</v>
      </c>
      <c r="D55" s="20">
        <v>11743.36</v>
      </c>
      <c r="E55" s="20">
        <v>71930.13</v>
      </c>
      <c r="F55" s="7" t="e">
        <f>E55-#REF!</f>
        <v>#REF!</v>
      </c>
      <c r="G55" s="7">
        <f t="shared" si="0"/>
        <v>60186.770000000004</v>
      </c>
      <c r="H55" s="11">
        <f t="shared" si="1"/>
        <v>612.51745667338821</v>
      </c>
    </row>
    <row r="56" spans="1:8" ht="18.75" customHeight="1" x14ac:dyDescent="0.2">
      <c r="A56" s="6"/>
      <c r="B56" s="6">
        <v>24060000</v>
      </c>
      <c r="C56" s="9" t="s">
        <v>46</v>
      </c>
      <c r="D56" s="7">
        <v>11743.36</v>
      </c>
      <c r="E56" s="7">
        <v>71930.13</v>
      </c>
      <c r="F56" s="7" t="e">
        <f>E56-#REF!</f>
        <v>#REF!</v>
      </c>
      <c r="G56" s="7">
        <f t="shared" si="0"/>
        <v>60186.770000000004</v>
      </c>
      <c r="H56" s="11">
        <f t="shared" si="1"/>
        <v>612.51745667338821</v>
      </c>
    </row>
    <row r="57" spans="1:8" ht="18.75" customHeight="1" x14ac:dyDescent="0.2">
      <c r="A57" s="6"/>
      <c r="B57" s="6">
        <v>24060300</v>
      </c>
      <c r="C57" s="9" t="s">
        <v>46</v>
      </c>
      <c r="D57" s="7">
        <v>11743.36</v>
      </c>
      <c r="E57" s="7">
        <v>43144.22</v>
      </c>
      <c r="F57" s="7" t="e">
        <f>E57-#REF!</f>
        <v>#REF!</v>
      </c>
      <c r="G57" s="7">
        <f t="shared" si="0"/>
        <v>31400.86</v>
      </c>
      <c r="H57" s="11">
        <f t="shared" si="1"/>
        <v>367.39246689192868</v>
      </c>
    </row>
    <row r="58" spans="1:8" ht="63.75" x14ac:dyDescent="0.2">
      <c r="A58" s="6"/>
      <c r="B58" s="6">
        <v>24062200</v>
      </c>
      <c r="C58" s="9" t="s">
        <v>56</v>
      </c>
      <c r="D58" s="7"/>
      <c r="E58" s="7">
        <v>28785.91</v>
      </c>
      <c r="F58" s="7" t="e">
        <f>E58-#REF!</f>
        <v>#REF!</v>
      </c>
      <c r="G58" s="7">
        <f t="shared" si="0"/>
        <v>28785.91</v>
      </c>
      <c r="H58" s="11"/>
    </row>
    <row r="59" spans="1:8" hidden="1" x14ac:dyDescent="0.2">
      <c r="A59" s="6"/>
      <c r="B59" s="6">
        <v>40000000</v>
      </c>
      <c r="C59" s="9" t="s">
        <v>57</v>
      </c>
      <c r="D59" s="7">
        <v>11255351</v>
      </c>
      <c r="E59" s="7">
        <v>12986550</v>
      </c>
      <c r="F59" s="7" t="e">
        <f>E59-#REF!</f>
        <v>#REF!</v>
      </c>
      <c r="G59" s="7">
        <f t="shared" si="0"/>
        <v>1731199</v>
      </c>
      <c r="H59" s="11">
        <f t="shared" si="1"/>
        <v>115.38111961146302</v>
      </c>
    </row>
    <row r="60" spans="1:8" hidden="1" x14ac:dyDescent="0.2">
      <c r="A60" s="6"/>
      <c r="B60" s="6">
        <v>41000000</v>
      </c>
      <c r="C60" s="9" t="s">
        <v>58</v>
      </c>
      <c r="D60" s="7">
        <v>11255351</v>
      </c>
      <c r="E60" s="7">
        <v>12986550</v>
      </c>
      <c r="F60" s="7" t="e">
        <f>E60-#REF!</f>
        <v>#REF!</v>
      </c>
      <c r="G60" s="7">
        <f t="shared" si="0"/>
        <v>1731199</v>
      </c>
      <c r="H60" s="11">
        <f t="shared" si="1"/>
        <v>115.38111961146302</v>
      </c>
    </row>
    <row r="61" spans="1:8" hidden="1" x14ac:dyDescent="0.2">
      <c r="A61" s="6"/>
      <c r="B61" s="6">
        <v>41030000</v>
      </c>
      <c r="C61" s="9" t="s">
        <v>59</v>
      </c>
      <c r="D61" s="7">
        <v>10275000</v>
      </c>
      <c r="E61" s="7">
        <v>12817900</v>
      </c>
      <c r="F61" s="7" t="e">
        <f>E61-#REF!</f>
        <v>#REF!</v>
      </c>
      <c r="G61" s="7">
        <f t="shared" si="0"/>
        <v>2542900</v>
      </c>
      <c r="H61" s="11">
        <f t="shared" si="1"/>
        <v>124.74841849148419</v>
      </c>
    </row>
    <row r="62" spans="1:8" ht="38.25" hidden="1" x14ac:dyDescent="0.2">
      <c r="A62" s="6"/>
      <c r="B62" s="6">
        <v>41033200</v>
      </c>
      <c r="C62" s="9" t="s">
        <v>60</v>
      </c>
      <c r="D62" s="7">
        <v>557000</v>
      </c>
      <c r="E62" s="7">
        <v>522000</v>
      </c>
      <c r="F62" s="7" t="e">
        <f>E62-#REF!</f>
        <v>#REF!</v>
      </c>
      <c r="G62" s="7">
        <f t="shared" si="0"/>
        <v>-35000</v>
      </c>
      <c r="H62" s="11">
        <f t="shared" si="1"/>
        <v>93.716337522441648</v>
      </c>
    </row>
    <row r="63" spans="1:8" ht="25.5" hidden="1" x14ac:dyDescent="0.2">
      <c r="A63" s="6"/>
      <c r="B63" s="6">
        <v>41033900</v>
      </c>
      <c r="C63" s="9" t="s">
        <v>61</v>
      </c>
      <c r="D63" s="7">
        <v>7102500</v>
      </c>
      <c r="E63" s="7">
        <v>10275400</v>
      </c>
      <c r="F63" s="7" t="e">
        <f>E63-#REF!</f>
        <v>#REF!</v>
      </c>
      <c r="G63" s="7">
        <f t="shared" si="0"/>
        <v>3172900</v>
      </c>
      <c r="H63" s="11">
        <f t="shared" si="1"/>
        <v>144.67300246392116</v>
      </c>
    </row>
    <row r="64" spans="1:8" ht="25.5" hidden="1" x14ac:dyDescent="0.2">
      <c r="A64" s="6"/>
      <c r="B64" s="6">
        <v>41034200</v>
      </c>
      <c r="C64" s="9" t="s">
        <v>62</v>
      </c>
      <c r="D64" s="7">
        <v>2615500</v>
      </c>
      <c r="E64" s="7">
        <v>2020500</v>
      </c>
      <c r="F64" s="7" t="e">
        <f>E64-#REF!</f>
        <v>#REF!</v>
      </c>
      <c r="G64" s="7">
        <f t="shared" si="0"/>
        <v>-595000</v>
      </c>
      <c r="H64" s="11">
        <f t="shared" si="1"/>
        <v>77.251003632192692</v>
      </c>
    </row>
    <row r="65" spans="1:8" hidden="1" x14ac:dyDescent="0.2">
      <c r="A65" s="6"/>
      <c r="B65" s="6">
        <v>41050000</v>
      </c>
      <c r="C65" s="9" t="s">
        <v>63</v>
      </c>
      <c r="D65" s="7">
        <v>179651</v>
      </c>
      <c r="E65" s="7">
        <v>168650</v>
      </c>
      <c r="F65" s="7" t="e">
        <f>E65-#REF!</f>
        <v>#REF!</v>
      </c>
      <c r="G65" s="7">
        <f t="shared" si="0"/>
        <v>-11001</v>
      </c>
      <c r="H65" s="11">
        <f t="shared" si="1"/>
        <v>93.876460470579076</v>
      </c>
    </row>
    <row r="66" spans="1:8" ht="38.25" hidden="1" x14ac:dyDescent="0.2">
      <c r="A66" s="6"/>
      <c r="B66" s="6">
        <v>41051200</v>
      </c>
      <c r="C66" s="9" t="s">
        <v>64</v>
      </c>
      <c r="D66" s="7">
        <v>29130</v>
      </c>
      <c r="E66" s="7">
        <v>48950</v>
      </c>
      <c r="F66" s="7" t="e">
        <f>E66-#REF!</f>
        <v>#REF!</v>
      </c>
      <c r="G66" s="7">
        <f t="shared" si="0"/>
        <v>19820</v>
      </c>
      <c r="H66" s="11">
        <f t="shared" si="1"/>
        <v>168.03982148987296</v>
      </c>
    </row>
    <row r="67" spans="1:8" ht="51" hidden="1" x14ac:dyDescent="0.2">
      <c r="A67" s="6"/>
      <c r="B67" s="6">
        <v>41051400</v>
      </c>
      <c r="C67" s="9" t="s">
        <v>65</v>
      </c>
      <c r="D67" s="7">
        <v>99018</v>
      </c>
      <c r="E67" s="7">
        <v>119700</v>
      </c>
      <c r="F67" s="7" t="e">
        <f>E67-#REF!</f>
        <v>#REF!</v>
      </c>
      <c r="G67" s="7">
        <f t="shared" si="0"/>
        <v>20682</v>
      </c>
      <c r="H67" s="11">
        <f t="shared" si="1"/>
        <v>120.88711143428468</v>
      </c>
    </row>
    <row r="68" spans="1:8" hidden="1" x14ac:dyDescent="0.2">
      <c r="A68" s="6"/>
      <c r="B68" s="6">
        <v>41053900</v>
      </c>
      <c r="C68" s="9" t="s">
        <v>66</v>
      </c>
      <c r="D68" s="7">
        <v>0</v>
      </c>
      <c r="E68" s="7">
        <v>0</v>
      </c>
      <c r="F68" s="7" t="e">
        <f>E68-#REF!</f>
        <v>#REF!</v>
      </c>
      <c r="G68" s="7">
        <f t="shared" si="0"/>
        <v>0</v>
      </c>
      <c r="H68" s="11" t="e">
        <f t="shared" si="1"/>
        <v>#DIV/0!</v>
      </c>
    </row>
    <row r="69" spans="1:8" ht="20.25" customHeight="1" x14ac:dyDescent="0.2">
      <c r="A69" s="29" t="s">
        <v>73</v>
      </c>
      <c r="B69" s="30"/>
      <c r="C69" s="30"/>
      <c r="D69" s="8">
        <v>56099706.319999985</v>
      </c>
      <c r="E69" s="8">
        <v>63903989.399999991</v>
      </c>
      <c r="F69" s="8" t="e">
        <f>E69-#REF!</f>
        <v>#REF!</v>
      </c>
      <c r="G69" s="8">
        <f t="shared" si="0"/>
        <v>7804283.0800000057</v>
      </c>
      <c r="H69" s="42">
        <f t="shared" si="1"/>
        <v>113.91145086479307</v>
      </c>
    </row>
    <row r="70" spans="1:8" ht="20.25" hidden="1" customHeight="1" x14ac:dyDescent="0.25">
      <c r="A70" s="29" t="s">
        <v>68</v>
      </c>
      <c r="B70" s="30"/>
      <c r="C70" s="30"/>
      <c r="D70" s="10">
        <v>57276656.370000012</v>
      </c>
      <c r="E70" s="8">
        <v>62089639.559999987</v>
      </c>
      <c r="F70" s="8" t="e">
        <f>E70-#REF!</f>
        <v>#REF!</v>
      </c>
      <c r="G70" s="7" t="e">
        <f>E70-#REF!</f>
        <v>#REF!</v>
      </c>
      <c r="H70" s="11" t="e">
        <f>E70/#REF!*100-100</f>
        <v>#REF!</v>
      </c>
    </row>
  </sheetData>
  <mergeCells count="11">
    <mergeCell ref="A3:H3"/>
    <mergeCell ref="A4:H4"/>
    <mergeCell ref="A69:C69"/>
    <mergeCell ref="A70:C70"/>
    <mergeCell ref="A6:A7"/>
    <mergeCell ref="D6:H6"/>
    <mergeCell ref="B6:B8"/>
    <mergeCell ref="C6:C8"/>
    <mergeCell ref="D7:D8"/>
    <mergeCell ref="E7:E8"/>
    <mergeCell ref="G7:H7"/>
  </mergeCells>
  <phoneticPr fontId="5" type="noConversion"/>
  <pageMargins left="0.51181102362204722" right="0.39370078740157483" top="0.59055118110236227" bottom="0.39370078740157483" header="0" footer="0"/>
  <pageSetup paperSize="9" scale="8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надходження</vt:lpstr>
      <vt:lpstr>динаміка 2018-2019</vt:lpstr>
      <vt:lpstr>'динаміка 2018-2019'!Заголовки_для_друку</vt:lpstr>
      <vt:lpstr>надходження!Заголовки_для_друку</vt:lpstr>
      <vt:lpstr>'динаміка 2018-2019'!Область_друку</vt:lpstr>
      <vt:lpstr>надходження!Область_друку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2019-07-08T05:53:02Z</cp:lastPrinted>
  <dcterms:created xsi:type="dcterms:W3CDTF">2019-06-03T09:27:45Z</dcterms:created>
  <dcterms:modified xsi:type="dcterms:W3CDTF">2019-07-08T05:54:33Z</dcterms:modified>
</cp:coreProperties>
</file>